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bkp\Documentos PPGCV\Editais\Editais de Processo Seletivo\2020\Mestrado\Anexos\"/>
    </mc:Choice>
  </mc:AlternateContent>
  <bookViews>
    <workbookView xWindow="0" yWindow="0" windowWidth="28800" windowHeight="12300"/>
  </bookViews>
  <sheets>
    <sheet name="Modelo Civet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1" i="14" l="1"/>
  <c r="G69" i="14"/>
  <c r="G65" i="14"/>
  <c r="G67" i="14"/>
  <c r="G66" i="14"/>
  <c r="G64" i="14"/>
  <c r="G63" i="14"/>
  <c r="G62" i="14"/>
  <c r="G60" i="14"/>
  <c r="G58" i="14"/>
  <c r="G57" i="14"/>
  <c r="G56" i="14"/>
  <c r="G54" i="14"/>
  <c r="G53" i="14"/>
  <c r="G52" i="14"/>
  <c r="G51" i="14"/>
  <c r="G50" i="14"/>
  <c r="G49" i="14"/>
  <c r="G48" i="14"/>
  <c r="G46" i="14"/>
  <c r="G45" i="14"/>
  <c r="G44" i="14"/>
  <c r="G43" i="14"/>
  <c r="G42" i="14"/>
  <c r="G41" i="14"/>
  <c r="G40" i="14"/>
  <c r="G38" i="14"/>
  <c r="G37" i="14"/>
  <c r="G36" i="14"/>
  <c r="G35" i="14"/>
  <c r="G34" i="14"/>
  <c r="G33" i="14"/>
  <c r="G32" i="14"/>
  <c r="G28" i="14"/>
  <c r="G26" i="14"/>
  <c r="G25" i="14"/>
  <c r="G24" i="14"/>
  <c r="G21" i="14"/>
  <c r="G19" i="14"/>
  <c r="G18" i="14"/>
  <c r="G15" i="14"/>
  <c r="G14" i="14"/>
  <c r="G13" i="14"/>
  <c r="G12" i="14"/>
  <c r="G11" i="14"/>
  <c r="G68" i="14"/>
  <c r="G74" i="14" l="1"/>
  <c r="G75" i="14"/>
  <c r="G77" i="14"/>
  <c r="G79" i="14" l="1"/>
</calcChain>
</file>

<file path=xl/sharedStrings.xml><?xml version="1.0" encoding="utf-8"?>
<sst xmlns="http://schemas.openxmlformats.org/spreadsheetml/2006/main" count="105" uniqueCount="93">
  <si>
    <t>Pontos</t>
  </si>
  <si>
    <t>Total</t>
  </si>
  <si>
    <t xml:space="preserve">Candidato(a): </t>
  </si>
  <si>
    <t>1.1</t>
  </si>
  <si>
    <t>1.2</t>
  </si>
  <si>
    <t>1.3</t>
  </si>
  <si>
    <t>1.4</t>
  </si>
  <si>
    <t>2.1</t>
  </si>
  <si>
    <t>2.2</t>
  </si>
  <si>
    <t>Especialização</t>
  </si>
  <si>
    <t>Residência</t>
  </si>
  <si>
    <t>3. Monitoria remunerada ou voluntária (semestres)</t>
  </si>
  <si>
    <t>Atividade</t>
  </si>
  <si>
    <t xml:space="preserve">Quantidade </t>
  </si>
  <si>
    <t>1. Atividades de ensino (semestres completos)</t>
  </si>
  <si>
    <t>Estaduais ou Regionais do País (com abrangência estadual/regional)</t>
  </si>
  <si>
    <t>Participação em Congressos e Simpósios Nacionais (Brasil ou outro país)</t>
  </si>
  <si>
    <t>Participação em Congressos e Simpósios Internacionais</t>
  </si>
  <si>
    <t>Participação em Painel/Mesa Redonda</t>
  </si>
  <si>
    <t>Participação como Conferencista</t>
  </si>
  <si>
    <t>Publicação de Trabalho Completo em Anais</t>
  </si>
  <si>
    <t>Peso</t>
  </si>
  <si>
    <t>Prof. de ensino superior - Substituto e/ou Temporário</t>
  </si>
  <si>
    <t>Prof. de ensino superior - Visitante</t>
  </si>
  <si>
    <t>Prof. de ensino superior - Permanente</t>
  </si>
  <si>
    <t>Curso:</t>
  </si>
  <si>
    <t>Créditos Cursados - para Mestrado</t>
  </si>
  <si>
    <t>Créditos Cursados - para Doutorado</t>
  </si>
  <si>
    <t>Orientador(a):</t>
  </si>
  <si>
    <t>5. Distinções acadêmicas/Prêmios de Associações Científicas:</t>
  </si>
  <si>
    <t>6.1</t>
  </si>
  <si>
    <t>6.2</t>
  </si>
  <si>
    <t>6.3</t>
  </si>
  <si>
    <t>6.4</t>
  </si>
  <si>
    <t>Como Ouvinte</t>
  </si>
  <si>
    <t>Prof. de ensino médio</t>
  </si>
  <si>
    <t>Prof. de ensino superior - Voluntário / Colaborador</t>
  </si>
  <si>
    <t>PET</t>
  </si>
  <si>
    <t xml:space="preserve">Iniciação científica ou IC voluntário </t>
  </si>
  <si>
    <t>Apoio técnico ou aperfeiçoamento científico</t>
  </si>
  <si>
    <t>Publicação de Resumo em Anais</t>
  </si>
  <si>
    <t>Publicação de resumo em Anais</t>
  </si>
  <si>
    <t>Publicação em Anais</t>
  </si>
  <si>
    <t>Co-Autoria em Resumo</t>
  </si>
  <si>
    <t>Resumo (somente primeiro autor)</t>
  </si>
  <si>
    <t xml:space="preserve">Apresentação oral </t>
  </si>
  <si>
    <t>6.1.1</t>
  </si>
  <si>
    <t>6.1.2</t>
  </si>
  <si>
    <t>4. Bolsa de estudos (12 meses)</t>
  </si>
  <si>
    <t>6.1.3</t>
  </si>
  <si>
    <t>6.1.4</t>
  </si>
  <si>
    <t>6.1.5</t>
  </si>
  <si>
    <t>6.1.6</t>
  </si>
  <si>
    <t>6.2.1</t>
  </si>
  <si>
    <t>6.2.2</t>
  </si>
  <si>
    <t>6.2.3</t>
  </si>
  <si>
    <t>6.2.4</t>
  </si>
  <si>
    <t>6.2.5</t>
  </si>
  <si>
    <t>6.2.6</t>
  </si>
  <si>
    <t>6.3.1</t>
  </si>
  <si>
    <t>6.3.2</t>
  </si>
  <si>
    <t>6.3.3</t>
  </si>
  <si>
    <t>6.3.4</t>
  </si>
  <si>
    <t>6.3.5</t>
  </si>
  <si>
    <t>6.3.6</t>
  </si>
  <si>
    <t>6.4.1</t>
  </si>
  <si>
    <t>6.4.2</t>
  </si>
  <si>
    <t>6.4.3</t>
  </si>
  <si>
    <t>6. Participação em Congressos e Simpósios (últimos 5 anos)</t>
  </si>
  <si>
    <t>2. Atividades de pós-graduação (finalizada)</t>
  </si>
  <si>
    <t>6.1.7</t>
  </si>
  <si>
    <t>6.2.7</t>
  </si>
  <si>
    <t>6.3.7</t>
  </si>
  <si>
    <t>Limite(Qtde)</t>
  </si>
  <si>
    <t>7. Participação em projetos de pesquisa com fomento (últimos 5 anos)</t>
  </si>
  <si>
    <t>9. Participação em Banca Examinadora de  TCC (últimos 5 anos)</t>
  </si>
  <si>
    <t>10. Disciplinas cursadas em Programa de Pós-Graduação com aprovação (créditos) (últimos 5 anos)</t>
  </si>
  <si>
    <t>Participação em Comissão organizadora</t>
  </si>
  <si>
    <t xml:space="preserve"> Mestrado</t>
  </si>
  <si>
    <t>Proficiência em Língua Estrangeira - Inglês (IELTS, TEAP, TOEFL e TOEIC)</t>
  </si>
  <si>
    <t>Encontro de Iniciação Científica/Extensão / Mostra Cientifica</t>
  </si>
  <si>
    <t>Artigos completos em periódico Qualis A1</t>
  </si>
  <si>
    <t>Artigos completos em periódico Qualis A3</t>
  </si>
  <si>
    <t>Artigos completos em periódico Qualis A4</t>
  </si>
  <si>
    <t>Artigos completos em periódico Qualis B2</t>
  </si>
  <si>
    <t>Artigos completos em periódico Qualis B3</t>
  </si>
  <si>
    <t>Artigos completos em periódico Qualis B4</t>
  </si>
  <si>
    <t>Artigos completos em periódico Qualis B1</t>
  </si>
  <si>
    <t>Artigos completos em periódico Qualis A2</t>
  </si>
  <si>
    <t>Apresentação oral de Trabalho (certificado de apresentação)</t>
  </si>
  <si>
    <t>8. Publicação em Periódicos Científicos - Qualis Área Medicina Veterinária (últimos 5 anos)**</t>
  </si>
  <si>
    <t>** Qualis definido de acordo com documento disponível na página do PPG em Ciências Veterinárias - https://ppgcivet.ufms.br/</t>
  </si>
  <si>
    <t>FICHA DE PONTUAÇÃO DO CURRICULO - PROCESSO SELETIVO PPGCV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</si>
</sst>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indexed="8"/>
      <name val="Arial"/>
    </font>
    <font>
      <b/>
      <sz val="12"/>
      <color indexed="8"/>
      <name val="Arial"/>
    </font>
    <font>
      <b/>
      <sz val="12"/>
      <name val="Arial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164" fontId="1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center" vertical="center"/>
    </xf>
    <xf numFmtId="164" fontId="6" fillId="0" borderId="2" xfId="0" applyNumberFormat="1" applyFont="1" applyBorder="1" applyAlignment="1" applyProtection="1">
      <alignment horizontal="center"/>
    </xf>
    <xf numFmtId="164" fontId="1" fillId="0" borderId="3" xfId="0" applyNumberFormat="1" applyFont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/>
    </xf>
    <xf numFmtId="0" fontId="1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164" fontId="1" fillId="0" borderId="0" xfId="0" applyNumberFormat="1" applyFont="1" applyBorder="1" applyAlignment="1" applyProtection="1">
      <alignment horizontal="center"/>
      <protection hidden="1"/>
    </xf>
    <xf numFmtId="164" fontId="5" fillId="0" borderId="0" xfId="0" applyNumberFormat="1" applyFont="1" applyBorder="1" applyAlignment="1" applyProtection="1">
      <alignment horizontal="center"/>
      <protection hidden="1"/>
    </xf>
    <xf numFmtId="164" fontId="1" fillId="0" borderId="1" xfId="0" applyNumberFormat="1" applyFont="1" applyBorder="1" applyAlignment="1" applyProtection="1">
      <alignment horizontal="center"/>
      <protection hidden="1"/>
    </xf>
    <xf numFmtId="164" fontId="5" fillId="0" borderId="1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/>
      <protection hidden="1"/>
    </xf>
    <xf numFmtId="164" fontId="5" fillId="0" borderId="3" xfId="0" applyNumberFormat="1" applyFont="1" applyBorder="1" applyAlignment="1" applyProtection="1">
      <alignment horizontal="center"/>
      <protection hidden="1"/>
    </xf>
    <xf numFmtId="164" fontId="1" fillId="0" borderId="2" xfId="0" applyNumberFormat="1" applyFont="1" applyBorder="1" applyAlignment="1" applyProtection="1">
      <alignment horizontal="center"/>
      <protection hidden="1"/>
    </xf>
    <xf numFmtId="164" fontId="5" fillId="0" borderId="2" xfId="0" applyNumberFormat="1" applyFont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Protection="1"/>
    <xf numFmtId="0" fontId="1" fillId="0" borderId="3" xfId="0" applyFont="1" applyFill="1" applyBorder="1" applyProtection="1"/>
    <xf numFmtId="0" fontId="4" fillId="0" borderId="0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Protection="1"/>
    <xf numFmtId="0" fontId="4" fillId="0" borderId="2" xfId="0" applyFont="1" applyFill="1" applyBorder="1" applyProtection="1"/>
    <xf numFmtId="0" fontId="1" fillId="0" borderId="2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8" fillId="0" borderId="3" xfId="0" applyFont="1" applyFill="1" applyBorder="1" applyProtection="1"/>
    <xf numFmtId="0" fontId="9" fillId="0" borderId="3" xfId="0" applyFont="1" applyFill="1" applyBorder="1" applyProtection="1"/>
    <xf numFmtId="0" fontId="9" fillId="0" borderId="3" xfId="0" applyFont="1" applyFill="1" applyBorder="1" applyAlignment="1" applyProtection="1">
      <alignment horizontal="left"/>
    </xf>
    <xf numFmtId="164" fontId="8" fillId="0" borderId="3" xfId="0" applyNumberFormat="1" applyFont="1" applyBorder="1" applyAlignment="1" applyProtection="1">
      <alignment horizontal="center"/>
      <protection hidden="1"/>
    </xf>
    <xf numFmtId="0" fontId="8" fillId="0" borderId="0" xfId="0" applyFont="1" applyBorder="1" applyProtection="1"/>
    <xf numFmtId="49" fontId="4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4" fillId="0" borderId="2" xfId="0" applyFont="1" applyBorder="1" applyProtection="1"/>
    <xf numFmtId="0" fontId="7" fillId="0" borderId="0" xfId="0" applyFont="1" applyFill="1" applyBorder="1" applyProtection="1"/>
    <xf numFmtId="0" fontId="6" fillId="0" borderId="0" xfId="0" applyFont="1" applyBorder="1" applyProtection="1"/>
    <xf numFmtId="0" fontId="5" fillId="0" borderId="1" xfId="0" applyFont="1" applyBorder="1" applyProtection="1"/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164" fontId="7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/>
    </xf>
    <xf numFmtId="164" fontId="1" fillId="0" borderId="0" xfId="0" applyNumberFormat="1" applyFont="1" applyBorder="1" applyProtection="1"/>
    <xf numFmtId="164" fontId="2" fillId="0" borderId="0" xfId="0" applyNumberFormat="1" applyFont="1" applyBorder="1" applyAlignment="1" applyProtection="1">
      <alignment horizontal="center"/>
    </xf>
    <xf numFmtId="164" fontId="2" fillId="3" borderId="1" xfId="0" applyNumberFormat="1" applyFont="1" applyFill="1" applyBorder="1" applyAlignment="1" applyProtection="1">
      <alignment horizontal="left" vertical="center"/>
      <protection locked="0"/>
    </xf>
    <xf numFmtId="164" fontId="1" fillId="0" borderId="0" xfId="0" applyNumberFormat="1" applyFont="1" applyBorder="1" applyAlignment="1" applyProtection="1">
      <alignment horizontal="left" vertical="center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right" vertical="center"/>
    </xf>
    <xf numFmtId="164" fontId="1" fillId="0" borderId="3" xfId="0" applyNumberFormat="1" applyFont="1" applyBorder="1" applyProtection="1"/>
    <xf numFmtId="164" fontId="1" fillId="0" borderId="3" xfId="0" applyNumberFormat="1" applyFont="1" applyBorder="1" applyAlignment="1" applyProtection="1">
      <alignment horizontal="right"/>
    </xf>
    <xf numFmtId="164" fontId="1" fillId="3" borderId="0" xfId="0" applyNumberFormat="1" applyFont="1" applyFill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 vertical="center"/>
      <protection hidden="1"/>
    </xf>
    <xf numFmtId="164" fontId="1" fillId="3" borderId="0" xfId="0" applyNumberFormat="1" applyFont="1" applyFill="1" applyBorder="1" applyAlignment="1" applyProtection="1">
      <alignment horizontal="right" vertical="center"/>
      <protection locked="0"/>
    </xf>
    <xf numFmtId="164" fontId="1" fillId="3" borderId="1" xfId="0" applyNumberFormat="1" applyFont="1" applyFill="1" applyBorder="1" applyAlignment="1" applyProtection="1">
      <alignment horizontal="right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3" xfId="0" applyNumberFormat="1" applyFont="1" applyBorder="1" applyAlignment="1" applyProtection="1">
      <alignment horizontal="right"/>
      <protection hidden="1"/>
    </xf>
    <xf numFmtId="164" fontId="1" fillId="3" borderId="1" xfId="0" applyNumberFormat="1" applyFont="1" applyFill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</xf>
    <xf numFmtId="164" fontId="1" fillId="3" borderId="2" xfId="0" applyNumberFormat="1" applyFont="1" applyFill="1" applyBorder="1" applyAlignment="1" applyProtection="1">
      <alignment horizontal="right"/>
      <protection locked="0"/>
    </xf>
    <xf numFmtId="164" fontId="1" fillId="0" borderId="2" xfId="0" applyNumberFormat="1" applyFont="1" applyBorder="1" applyAlignment="1" applyProtection="1">
      <alignment horizontal="right" vertical="center"/>
      <protection hidden="1"/>
    </xf>
    <xf numFmtId="164" fontId="1" fillId="0" borderId="3" xfId="0" applyNumberFormat="1" applyFont="1" applyBorder="1" applyAlignment="1" applyProtection="1">
      <alignment horizontal="right" vertical="center"/>
      <protection hidden="1"/>
    </xf>
    <xf numFmtId="164" fontId="8" fillId="0" borderId="3" xfId="0" applyNumberFormat="1" applyFont="1" applyBorder="1" applyAlignment="1" applyProtection="1">
      <alignment horizontal="right"/>
    </xf>
    <xf numFmtId="164" fontId="8" fillId="0" borderId="3" xfId="0" applyNumberFormat="1" applyFont="1" applyBorder="1" applyAlignment="1" applyProtection="1">
      <alignment horizontal="right" vertical="center"/>
      <protection hidden="1"/>
    </xf>
    <xf numFmtId="164" fontId="1" fillId="3" borderId="2" xfId="0" applyNumberFormat="1" applyFont="1" applyFill="1" applyBorder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right"/>
      <protection hidden="1"/>
    </xf>
    <xf numFmtId="164" fontId="1" fillId="0" borderId="2" xfId="0" applyNumberFormat="1" applyFont="1" applyBorder="1" applyAlignment="1" applyProtection="1">
      <alignment horizontal="right"/>
    </xf>
    <xf numFmtId="164" fontId="1" fillId="0" borderId="2" xfId="0" applyNumberFormat="1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zoomScale="77" zoomScaleNormal="77" workbookViewId="0">
      <selection activeCell="B4" sqref="B4"/>
    </sheetView>
  </sheetViews>
  <sheetFormatPr defaultColWidth="0" defaultRowHeight="0" customHeight="1" zeroHeight="1" x14ac:dyDescent="0.2"/>
  <cols>
    <col min="1" max="1" width="14" style="8" customWidth="1"/>
    <col min="2" max="2" width="31.7109375" style="8" customWidth="1"/>
    <col min="3" max="3" width="44" style="8" customWidth="1"/>
    <col min="4" max="4" width="14.140625" style="67" customWidth="1"/>
    <col min="5" max="5" width="14.42578125" style="3" bestFit="1" customWidth="1"/>
    <col min="6" max="6" width="10.7109375" style="3" customWidth="1"/>
    <col min="7" max="7" width="13.7109375" style="4" customWidth="1"/>
    <col min="8" max="8" width="0" style="2" hidden="1" customWidth="1"/>
    <col min="9" max="16384" width="9.140625" style="2" hidden="1"/>
  </cols>
  <sheetData>
    <row r="1" spans="1:7" ht="5.0999999999999996" customHeight="1" x14ac:dyDescent="0.2"/>
    <row r="2" spans="1:7" ht="15.75" x14ac:dyDescent="0.25">
      <c r="A2" s="93" t="s">
        <v>92</v>
      </c>
      <c r="B2" s="93"/>
      <c r="C2" s="93"/>
      <c r="D2" s="93"/>
      <c r="E2" s="93"/>
      <c r="F2" s="93"/>
      <c r="G2" s="93"/>
    </row>
    <row r="3" spans="1:7" ht="3.95" customHeight="1" x14ac:dyDescent="0.25">
      <c r="A3" s="1"/>
      <c r="B3" s="1"/>
      <c r="C3" s="1"/>
      <c r="D3" s="68"/>
      <c r="E3" s="68"/>
      <c r="F3" s="68"/>
      <c r="G3" s="68"/>
    </row>
    <row r="4" spans="1:7" ht="15.75" x14ac:dyDescent="0.25">
      <c r="A4" s="11" t="s">
        <v>25</v>
      </c>
      <c r="B4" s="31" t="s">
        <v>78</v>
      </c>
      <c r="C4" s="12"/>
      <c r="D4" s="13"/>
      <c r="E4" s="13"/>
      <c r="F4" s="13"/>
      <c r="G4" s="14"/>
    </row>
    <row r="5" spans="1:7" ht="15.75" x14ac:dyDescent="0.2">
      <c r="A5" s="10" t="s">
        <v>2</v>
      </c>
      <c r="B5" s="94"/>
      <c r="C5" s="94"/>
      <c r="D5" s="94"/>
      <c r="E5" s="94"/>
      <c r="F5" s="94"/>
      <c r="G5" s="94"/>
    </row>
    <row r="6" spans="1:7" ht="15.75" x14ac:dyDescent="0.2">
      <c r="A6" s="9" t="s">
        <v>28</v>
      </c>
      <c r="B6" s="32"/>
      <c r="C6" s="32"/>
      <c r="D6" s="69"/>
      <c r="E6" s="33"/>
      <c r="F6" s="33"/>
      <c r="G6" s="33"/>
    </row>
    <row r="7" spans="1:7" ht="6.95" customHeight="1" x14ac:dyDescent="0.2">
      <c r="A7" s="7"/>
      <c r="B7" s="5"/>
      <c r="C7" s="5"/>
      <c r="D7" s="70"/>
      <c r="E7" s="6"/>
      <c r="F7" s="6"/>
      <c r="G7" s="6"/>
    </row>
    <row r="8" spans="1:7" ht="15.75" x14ac:dyDescent="0.25">
      <c r="A8" s="10" t="s">
        <v>12</v>
      </c>
      <c r="B8" s="10"/>
      <c r="C8" s="10"/>
      <c r="D8" s="71" t="s">
        <v>13</v>
      </c>
      <c r="E8" s="15" t="s">
        <v>73</v>
      </c>
      <c r="F8" s="16" t="s">
        <v>21</v>
      </c>
      <c r="G8" s="72" t="s">
        <v>0</v>
      </c>
    </row>
    <row r="9" spans="1:7" ht="5.0999999999999996" customHeight="1" x14ac:dyDescent="0.2">
      <c r="A9" s="5"/>
      <c r="B9" s="5"/>
      <c r="C9" s="5"/>
      <c r="D9" s="70"/>
      <c r="E9" s="6"/>
      <c r="F9" s="4"/>
      <c r="G9" s="73"/>
    </row>
    <row r="10" spans="1:7" ht="15.75" customHeight="1" x14ac:dyDescent="0.25">
      <c r="A10" s="34" t="s">
        <v>14</v>
      </c>
      <c r="B10" s="35"/>
      <c r="C10" s="35"/>
      <c r="D10" s="74"/>
      <c r="E10" s="17"/>
      <c r="F10" s="18"/>
      <c r="G10" s="75"/>
    </row>
    <row r="11" spans="1:7" ht="15.75" customHeight="1" x14ac:dyDescent="0.2">
      <c r="A11" s="37" t="s">
        <v>3</v>
      </c>
      <c r="B11" s="37" t="s">
        <v>35</v>
      </c>
      <c r="C11" s="37"/>
      <c r="D11" s="76"/>
      <c r="E11" s="22">
        <v>4</v>
      </c>
      <c r="F11" s="23">
        <v>1</v>
      </c>
      <c r="G11" s="77">
        <f>IF(D11&gt;E11,(E11*F11),(D11*F11))</f>
        <v>0</v>
      </c>
    </row>
    <row r="12" spans="1:7" ht="15.75" customHeight="1" x14ac:dyDescent="0.2">
      <c r="A12" s="37" t="s">
        <v>4</v>
      </c>
      <c r="B12" s="37" t="s">
        <v>36</v>
      </c>
      <c r="C12" s="37"/>
      <c r="D12" s="76"/>
      <c r="E12" s="22">
        <v>4</v>
      </c>
      <c r="F12" s="23">
        <v>3</v>
      </c>
      <c r="G12" s="77">
        <f>IF(D12&gt;E12,(E12*F12),(D12*F12))</f>
        <v>0</v>
      </c>
    </row>
    <row r="13" spans="1:7" ht="15.75" customHeight="1" x14ac:dyDescent="0.2">
      <c r="A13" s="38" t="s">
        <v>5</v>
      </c>
      <c r="B13" s="37" t="s">
        <v>22</v>
      </c>
      <c r="C13" s="37"/>
      <c r="D13" s="76"/>
      <c r="E13" s="22">
        <v>4</v>
      </c>
      <c r="F13" s="23">
        <v>5</v>
      </c>
      <c r="G13" s="77">
        <f>IF(D13&gt;E13,(E13*F13),(D13*F13))</f>
        <v>0</v>
      </c>
    </row>
    <row r="14" spans="1:7" ht="15.75" customHeight="1" x14ac:dyDescent="0.2">
      <c r="A14" s="38" t="s">
        <v>6</v>
      </c>
      <c r="B14" s="37" t="s">
        <v>23</v>
      </c>
      <c r="C14" s="38"/>
      <c r="D14" s="78"/>
      <c r="E14" s="22">
        <v>4</v>
      </c>
      <c r="F14" s="23">
        <v>7</v>
      </c>
      <c r="G14" s="77">
        <f>IF(D14&gt;E14,(E14*F14),(D14*F14))</f>
        <v>0</v>
      </c>
    </row>
    <row r="15" spans="1:7" ht="15.75" customHeight="1" x14ac:dyDescent="0.2">
      <c r="A15" s="48">
        <v>1.5</v>
      </c>
      <c r="B15" s="40" t="s">
        <v>24</v>
      </c>
      <c r="C15" s="39"/>
      <c r="D15" s="79"/>
      <c r="E15" s="24">
        <v>4</v>
      </c>
      <c r="F15" s="25">
        <v>10</v>
      </c>
      <c r="G15" s="77">
        <f>IF(D15&gt;E15,(E15*F15),(D15*F15))</f>
        <v>0</v>
      </c>
    </row>
    <row r="16" spans="1:7" ht="4.5" customHeight="1" x14ac:dyDescent="0.2">
      <c r="A16" s="38"/>
      <c r="B16" s="38"/>
      <c r="C16" s="38"/>
      <c r="D16" s="73"/>
      <c r="E16" s="26"/>
      <c r="F16" s="23"/>
      <c r="G16" s="77"/>
    </row>
    <row r="17" spans="1:7" ht="15.75" x14ac:dyDescent="0.25">
      <c r="A17" s="34" t="s">
        <v>69</v>
      </c>
      <c r="B17" s="35"/>
      <c r="C17" s="35"/>
      <c r="D17" s="75"/>
      <c r="E17" s="27"/>
      <c r="F17" s="28"/>
      <c r="G17" s="81"/>
    </row>
    <row r="18" spans="1:7" ht="15" x14ac:dyDescent="0.2">
      <c r="A18" s="37" t="s">
        <v>7</v>
      </c>
      <c r="B18" s="59" t="s">
        <v>9</v>
      </c>
      <c r="C18" s="37"/>
      <c r="D18" s="76"/>
      <c r="E18" s="22">
        <v>1</v>
      </c>
      <c r="F18" s="23">
        <v>6</v>
      </c>
      <c r="G18" s="77">
        <f>IF(D18&gt;E18,(E18*F18),(D18*F18))</f>
        <v>0</v>
      </c>
    </row>
    <row r="19" spans="1:7" ht="14.25" customHeight="1" x14ac:dyDescent="0.2">
      <c r="A19" s="40" t="s">
        <v>8</v>
      </c>
      <c r="B19" s="40" t="s">
        <v>10</v>
      </c>
      <c r="C19" s="40"/>
      <c r="D19" s="82"/>
      <c r="E19" s="24">
        <v>1</v>
      </c>
      <c r="F19" s="25">
        <v>6</v>
      </c>
      <c r="G19" s="80">
        <f>IF(D19&gt;E19,(E19*F19),(D19*F19))</f>
        <v>0</v>
      </c>
    </row>
    <row r="20" spans="1:7" ht="4.5" customHeight="1" x14ac:dyDescent="0.2">
      <c r="A20" s="37"/>
      <c r="B20" s="37"/>
      <c r="C20" s="37"/>
      <c r="D20" s="83"/>
      <c r="E20" s="22"/>
      <c r="F20" s="23"/>
      <c r="G20" s="77"/>
    </row>
    <row r="21" spans="1:7" ht="14.25" customHeight="1" x14ac:dyDescent="0.25">
      <c r="A21" s="41" t="s">
        <v>11</v>
      </c>
      <c r="B21" s="42"/>
      <c r="C21" s="42"/>
      <c r="D21" s="84"/>
      <c r="E21" s="29">
        <v>4</v>
      </c>
      <c r="F21" s="30">
        <v>2</v>
      </c>
      <c r="G21" s="85">
        <f>IF(D21&gt;E21,(E21*F21),(D21*F21))</f>
        <v>0</v>
      </c>
    </row>
    <row r="22" spans="1:7" ht="4.5" customHeight="1" x14ac:dyDescent="0.2">
      <c r="A22" s="37"/>
      <c r="B22" s="37"/>
      <c r="C22" s="37"/>
      <c r="D22" s="83"/>
      <c r="E22" s="22"/>
      <c r="F22" s="23"/>
      <c r="G22" s="77"/>
    </row>
    <row r="23" spans="1:7" ht="15.75" x14ac:dyDescent="0.25">
      <c r="A23" s="50" t="s">
        <v>48</v>
      </c>
      <c r="B23" s="49"/>
      <c r="C23" s="35"/>
      <c r="D23" s="75"/>
      <c r="E23" s="27"/>
      <c r="F23" s="28"/>
      <c r="G23" s="81"/>
    </row>
    <row r="24" spans="1:7" ht="15" x14ac:dyDescent="0.2">
      <c r="A24" s="47">
        <v>4.0999999999999996</v>
      </c>
      <c r="B24" s="37" t="s">
        <v>37</v>
      </c>
      <c r="C24" s="37"/>
      <c r="D24" s="76"/>
      <c r="E24" s="22"/>
      <c r="F24" s="23">
        <v>2</v>
      </c>
      <c r="G24" s="77">
        <f>(D24*F24)</f>
        <v>0</v>
      </c>
    </row>
    <row r="25" spans="1:7" ht="15" x14ac:dyDescent="0.2">
      <c r="A25" s="44">
        <v>4.2</v>
      </c>
      <c r="B25" s="44" t="s">
        <v>38</v>
      </c>
      <c r="C25" s="37"/>
      <c r="D25" s="76"/>
      <c r="E25" s="22"/>
      <c r="F25" s="23">
        <v>6</v>
      </c>
      <c r="G25" s="77">
        <f>(D25*F25)</f>
        <v>0</v>
      </c>
    </row>
    <row r="26" spans="1:7" ht="15" x14ac:dyDescent="0.2">
      <c r="A26" s="39">
        <v>4.3</v>
      </c>
      <c r="B26" s="39" t="s">
        <v>39</v>
      </c>
      <c r="C26" s="40"/>
      <c r="D26" s="79"/>
      <c r="E26" s="24">
        <v>2</v>
      </c>
      <c r="F26" s="25">
        <v>6</v>
      </c>
      <c r="G26" s="80">
        <f>IF(D26&gt;E26,(E26*F26),(D26*F26))</f>
        <v>0</v>
      </c>
    </row>
    <row r="27" spans="1:7" ht="4.5" customHeight="1" x14ac:dyDescent="0.2">
      <c r="A27" s="37"/>
      <c r="B27" s="37"/>
      <c r="C27" s="37"/>
      <c r="D27" s="83"/>
      <c r="E27" s="22"/>
      <c r="F27" s="23"/>
      <c r="G27" s="77"/>
    </row>
    <row r="28" spans="1:7" ht="15" customHeight="1" x14ac:dyDescent="0.25">
      <c r="A28" s="34" t="s">
        <v>29</v>
      </c>
      <c r="B28" s="35"/>
      <c r="C28" s="35"/>
      <c r="D28" s="82"/>
      <c r="E28" s="24"/>
      <c r="F28" s="25">
        <v>6</v>
      </c>
      <c r="G28" s="80">
        <f>(D28*F28)</f>
        <v>0</v>
      </c>
    </row>
    <row r="29" spans="1:7" ht="4.5" customHeight="1" x14ac:dyDescent="0.2">
      <c r="A29" s="44"/>
      <c r="B29" s="37"/>
      <c r="C29" s="37"/>
      <c r="D29" s="83"/>
      <c r="E29" s="22"/>
      <c r="F29" s="23"/>
      <c r="G29" s="77"/>
    </row>
    <row r="30" spans="1:7" ht="15" customHeight="1" x14ac:dyDescent="0.25">
      <c r="A30" s="45" t="s">
        <v>68</v>
      </c>
      <c r="B30" s="35"/>
      <c r="C30" s="35"/>
      <c r="D30" s="75"/>
      <c r="E30" s="27"/>
      <c r="F30" s="28"/>
      <c r="G30" s="86"/>
    </row>
    <row r="31" spans="1:7" ht="15" customHeight="1" x14ac:dyDescent="0.25">
      <c r="A31" s="54" t="s">
        <v>30</v>
      </c>
      <c r="B31" s="36" t="s">
        <v>15</v>
      </c>
      <c r="C31" s="36"/>
      <c r="D31" s="83"/>
      <c r="E31" s="22"/>
      <c r="F31" s="23"/>
      <c r="G31" s="77"/>
    </row>
    <row r="32" spans="1:7" ht="15" customHeight="1" x14ac:dyDescent="0.2">
      <c r="A32" s="55" t="s">
        <v>46</v>
      </c>
      <c r="B32" s="37" t="s">
        <v>34</v>
      </c>
      <c r="C32" s="37"/>
      <c r="D32" s="76"/>
      <c r="E32" s="22">
        <v>10</v>
      </c>
      <c r="F32" s="23">
        <v>0.5</v>
      </c>
      <c r="G32" s="77">
        <f>IF(D32&gt;E32,(E32*F32),(D32*F32))</f>
        <v>0</v>
      </c>
    </row>
    <row r="33" spans="1:7" ht="15" customHeight="1" x14ac:dyDescent="0.2">
      <c r="A33" s="55" t="s">
        <v>47</v>
      </c>
      <c r="B33" s="37" t="s">
        <v>18</v>
      </c>
      <c r="C33" s="37"/>
      <c r="D33" s="76"/>
      <c r="E33" s="22"/>
      <c r="F33" s="23">
        <v>2</v>
      </c>
      <c r="G33" s="77">
        <f t="shared" ref="G33:G38" si="0">(D33*F33)</f>
        <v>0</v>
      </c>
    </row>
    <row r="34" spans="1:7" ht="15" customHeight="1" x14ac:dyDescent="0.2">
      <c r="A34" s="55" t="s">
        <v>49</v>
      </c>
      <c r="B34" s="37" t="s">
        <v>40</v>
      </c>
      <c r="C34" s="37"/>
      <c r="D34" s="76"/>
      <c r="E34" s="22"/>
      <c r="F34" s="23">
        <v>0.5</v>
      </c>
      <c r="G34" s="77">
        <f t="shared" si="0"/>
        <v>0</v>
      </c>
    </row>
    <row r="35" spans="1:7" ht="15" customHeight="1" x14ac:dyDescent="0.2">
      <c r="A35" s="55" t="s">
        <v>50</v>
      </c>
      <c r="B35" s="37" t="s">
        <v>89</v>
      </c>
      <c r="C35" s="37"/>
      <c r="D35" s="76"/>
      <c r="E35" s="22"/>
      <c r="F35" s="23">
        <v>1</v>
      </c>
      <c r="G35" s="77">
        <f t="shared" si="0"/>
        <v>0</v>
      </c>
    </row>
    <row r="36" spans="1:7" ht="15" customHeight="1" x14ac:dyDescent="0.2">
      <c r="A36" s="55" t="s">
        <v>51</v>
      </c>
      <c r="B36" s="37" t="s">
        <v>19</v>
      </c>
      <c r="C36" s="37"/>
      <c r="D36" s="76"/>
      <c r="E36" s="22"/>
      <c r="F36" s="23">
        <v>4</v>
      </c>
      <c r="G36" s="77">
        <f t="shared" si="0"/>
        <v>0</v>
      </c>
    </row>
    <row r="37" spans="1:7" ht="15" customHeight="1" x14ac:dyDescent="0.2">
      <c r="A37" s="55" t="s">
        <v>52</v>
      </c>
      <c r="B37" s="37" t="s">
        <v>20</v>
      </c>
      <c r="C37" s="37"/>
      <c r="D37" s="76"/>
      <c r="E37" s="22"/>
      <c r="F37" s="23">
        <v>6</v>
      </c>
      <c r="G37" s="77">
        <f t="shared" si="0"/>
        <v>0</v>
      </c>
    </row>
    <row r="38" spans="1:7" ht="15" customHeight="1" x14ac:dyDescent="0.2">
      <c r="A38" s="2" t="s">
        <v>70</v>
      </c>
      <c r="B38" s="2" t="s">
        <v>77</v>
      </c>
      <c r="C38" s="2"/>
      <c r="D38" s="76"/>
      <c r="E38" s="4">
        <v>2</v>
      </c>
      <c r="F38" s="23">
        <v>1</v>
      </c>
      <c r="G38" s="77">
        <f t="shared" si="0"/>
        <v>0</v>
      </c>
    </row>
    <row r="39" spans="1:7" ht="15" customHeight="1" x14ac:dyDescent="0.25">
      <c r="A39" s="54" t="s">
        <v>31</v>
      </c>
      <c r="B39" s="36" t="s">
        <v>16</v>
      </c>
      <c r="C39" s="36"/>
      <c r="D39" s="83"/>
      <c r="E39" s="22"/>
      <c r="F39" s="23"/>
      <c r="G39" s="77"/>
    </row>
    <row r="40" spans="1:7" ht="15" customHeight="1" x14ac:dyDescent="0.2">
      <c r="A40" s="47" t="s">
        <v>53</v>
      </c>
      <c r="B40" s="37" t="s">
        <v>34</v>
      </c>
      <c r="C40" s="37"/>
      <c r="D40" s="76"/>
      <c r="E40" s="22">
        <v>10</v>
      </c>
      <c r="F40" s="23">
        <v>1</v>
      </c>
      <c r="G40" s="77">
        <f>IF(D40&gt;E40,(E40*F40),(D40*F40))</f>
        <v>0</v>
      </c>
    </row>
    <row r="41" spans="1:7" ht="15" customHeight="1" x14ac:dyDescent="0.2">
      <c r="A41" s="47" t="s">
        <v>54</v>
      </c>
      <c r="B41" s="37" t="s">
        <v>18</v>
      </c>
      <c r="C41" s="37"/>
      <c r="D41" s="76"/>
      <c r="E41" s="22"/>
      <c r="F41" s="23">
        <v>4</v>
      </c>
      <c r="G41" s="77">
        <f t="shared" ref="G41:G46" si="1">(D41*F41)</f>
        <v>0</v>
      </c>
    </row>
    <row r="42" spans="1:7" ht="15" customHeight="1" x14ac:dyDescent="0.2">
      <c r="A42" s="47" t="s">
        <v>55</v>
      </c>
      <c r="B42" s="37" t="s">
        <v>41</v>
      </c>
      <c r="C42" s="37"/>
      <c r="D42" s="76"/>
      <c r="E42" s="22"/>
      <c r="F42" s="23">
        <v>1</v>
      </c>
      <c r="G42" s="77">
        <f t="shared" si="1"/>
        <v>0</v>
      </c>
    </row>
    <row r="43" spans="1:7" ht="15" customHeight="1" x14ac:dyDescent="0.2">
      <c r="A43" s="47" t="s">
        <v>56</v>
      </c>
      <c r="B43" s="37" t="s">
        <v>89</v>
      </c>
      <c r="C43" s="37"/>
      <c r="D43" s="76"/>
      <c r="E43" s="22"/>
      <c r="F43" s="23">
        <v>1.5</v>
      </c>
      <c r="G43" s="77">
        <f t="shared" si="1"/>
        <v>0</v>
      </c>
    </row>
    <row r="44" spans="1:7" ht="15" customHeight="1" x14ac:dyDescent="0.2">
      <c r="A44" s="47" t="s">
        <v>57</v>
      </c>
      <c r="B44" s="37" t="s">
        <v>19</v>
      </c>
      <c r="C44" s="37"/>
      <c r="D44" s="76"/>
      <c r="E44" s="22"/>
      <c r="F44" s="23">
        <v>8</v>
      </c>
      <c r="G44" s="77">
        <f t="shared" si="1"/>
        <v>0</v>
      </c>
    </row>
    <row r="45" spans="1:7" ht="15" customHeight="1" x14ac:dyDescent="0.2">
      <c r="A45" s="47" t="s">
        <v>58</v>
      </c>
      <c r="B45" s="37" t="s">
        <v>20</v>
      </c>
      <c r="C45" s="37"/>
      <c r="D45" s="76"/>
      <c r="E45" s="22"/>
      <c r="F45" s="23">
        <v>10</v>
      </c>
      <c r="G45" s="77">
        <f t="shared" si="1"/>
        <v>0</v>
      </c>
    </row>
    <row r="46" spans="1:7" ht="15" customHeight="1" x14ac:dyDescent="0.2">
      <c r="A46" s="2" t="s">
        <v>71</v>
      </c>
      <c r="B46" s="2" t="s">
        <v>77</v>
      </c>
      <c r="C46" s="2"/>
      <c r="D46" s="76"/>
      <c r="E46" s="22">
        <v>3</v>
      </c>
      <c r="F46" s="23">
        <v>1</v>
      </c>
      <c r="G46" s="77">
        <f t="shared" si="1"/>
        <v>0</v>
      </c>
    </row>
    <row r="47" spans="1:7" ht="15" customHeight="1" x14ac:dyDescent="0.25">
      <c r="A47" s="43" t="s">
        <v>32</v>
      </c>
      <c r="B47" s="36" t="s">
        <v>17</v>
      </c>
      <c r="C47" s="36"/>
      <c r="D47" s="83"/>
      <c r="E47" s="22"/>
      <c r="F47" s="23"/>
      <c r="G47" s="77"/>
    </row>
    <row r="48" spans="1:7" ht="15" customHeight="1" x14ac:dyDescent="0.2">
      <c r="A48" s="47" t="s">
        <v>59</v>
      </c>
      <c r="B48" s="37" t="s">
        <v>34</v>
      </c>
      <c r="C48" s="37"/>
      <c r="D48" s="76"/>
      <c r="E48" s="22">
        <v>10</v>
      </c>
      <c r="F48" s="23">
        <v>1.5</v>
      </c>
      <c r="G48" s="77">
        <f>IF(D48&gt;E48,(E48*F48),(D48*F48))</f>
        <v>0</v>
      </c>
    </row>
    <row r="49" spans="1:7" ht="15" customHeight="1" x14ac:dyDescent="0.2">
      <c r="A49" s="47" t="s">
        <v>60</v>
      </c>
      <c r="B49" s="37" t="s">
        <v>18</v>
      </c>
      <c r="C49" s="37"/>
      <c r="D49" s="76"/>
      <c r="E49" s="22"/>
      <c r="F49" s="23">
        <v>6</v>
      </c>
      <c r="G49" s="77">
        <f t="shared" ref="G49:G54" si="2">(D49*F49)</f>
        <v>0</v>
      </c>
    </row>
    <row r="50" spans="1:7" ht="15" customHeight="1" x14ac:dyDescent="0.2">
      <c r="A50" s="47" t="s">
        <v>61</v>
      </c>
      <c r="B50" s="37" t="s">
        <v>42</v>
      </c>
      <c r="C50" s="37"/>
      <c r="D50" s="76"/>
      <c r="E50" s="22"/>
      <c r="F50" s="23">
        <v>1.5</v>
      </c>
      <c r="G50" s="77">
        <f t="shared" si="2"/>
        <v>0</v>
      </c>
    </row>
    <row r="51" spans="1:7" ht="15" customHeight="1" x14ac:dyDescent="0.2">
      <c r="A51" s="47" t="s">
        <v>62</v>
      </c>
      <c r="B51" s="37" t="s">
        <v>89</v>
      </c>
      <c r="C51" s="37"/>
      <c r="D51" s="76"/>
      <c r="E51" s="22"/>
      <c r="F51" s="23">
        <v>2</v>
      </c>
      <c r="G51" s="77">
        <f t="shared" si="2"/>
        <v>0</v>
      </c>
    </row>
    <row r="52" spans="1:7" ht="15" customHeight="1" x14ac:dyDescent="0.2">
      <c r="A52" s="47" t="s">
        <v>63</v>
      </c>
      <c r="B52" s="37" t="s">
        <v>19</v>
      </c>
      <c r="C52" s="37"/>
      <c r="D52" s="76"/>
      <c r="E52" s="22"/>
      <c r="F52" s="23">
        <v>10</v>
      </c>
      <c r="G52" s="77">
        <f t="shared" si="2"/>
        <v>0</v>
      </c>
    </row>
    <row r="53" spans="1:7" ht="15" customHeight="1" x14ac:dyDescent="0.2">
      <c r="A53" s="47" t="s">
        <v>64</v>
      </c>
      <c r="B53" s="37" t="s">
        <v>20</v>
      </c>
      <c r="C53" s="37"/>
      <c r="D53" s="76"/>
      <c r="E53" s="22"/>
      <c r="F53" s="23">
        <v>12</v>
      </c>
      <c r="G53" s="77">
        <f t="shared" si="2"/>
        <v>0</v>
      </c>
    </row>
    <row r="54" spans="1:7" ht="15" customHeight="1" x14ac:dyDescent="0.2">
      <c r="A54" s="2" t="s">
        <v>72</v>
      </c>
      <c r="B54" s="2" t="s">
        <v>77</v>
      </c>
      <c r="C54" s="2"/>
      <c r="D54" s="76"/>
      <c r="E54" s="22">
        <v>3</v>
      </c>
      <c r="F54" s="23">
        <v>1.5</v>
      </c>
      <c r="G54" s="77">
        <f t="shared" si="2"/>
        <v>0</v>
      </c>
    </row>
    <row r="55" spans="1:7" ht="15" customHeight="1" x14ac:dyDescent="0.25">
      <c r="A55" s="43" t="s">
        <v>33</v>
      </c>
      <c r="B55" s="36" t="s">
        <v>80</v>
      </c>
      <c r="C55" s="37"/>
      <c r="D55" s="83"/>
      <c r="E55" s="22"/>
      <c r="F55" s="23"/>
      <c r="G55" s="77"/>
    </row>
    <row r="56" spans="1:7" ht="15" customHeight="1" x14ac:dyDescent="0.2">
      <c r="A56" s="47" t="s">
        <v>65</v>
      </c>
      <c r="B56" s="37" t="s">
        <v>44</v>
      </c>
      <c r="C56" s="37"/>
      <c r="D56" s="76"/>
      <c r="E56" s="22">
        <v>5</v>
      </c>
      <c r="F56" s="23">
        <v>1</v>
      </c>
      <c r="G56" s="77">
        <f>IF(D56&gt;E56,(E56*F56),(D56*F56))</f>
        <v>0</v>
      </c>
    </row>
    <row r="57" spans="1:7" ht="15" customHeight="1" x14ac:dyDescent="0.2">
      <c r="A57" s="47" t="s">
        <v>66</v>
      </c>
      <c r="B57" s="37" t="s">
        <v>45</v>
      </c>
      <c r="C57" s="37"/>
      <c r="D57" s="76"/>
      <c r="E57" s="22">
        <v>5</v>
      </c>
      <c r="F57" s="23">
        <v>1.5</v>
      </c>
      <c r="G57" s="77">
        <f>IF(D57&gt;E57,(E57*F57),(D57*F57))</f>
        <v>0</v>
      </c>
    </row>
    <row r="58" spans="1:7" ht="15" customHeight="1" x14ac:dyDescent="0.2">
      <c r="A58" s="56" t="s">
        <v>67</v>
      </c>
      <c r="B58" s="40" t="s">
        <v>43</v>
      </c>
      <c r="C58" s="40"/>
      <c r="D58" s="82"/>
      <c r="E58" s="24">
        <v>5</v>
      </c>
      <c r="F58" s="25">
        <v>0.5</v>
      </c>
      <c r="G58" s="77">
        <f>IF(D58&gt;E58,(E58*F58),(D58*F58))</f>
        <v>0</v>
      </c>
    </row>
    <row r="59" spans="1:7" s="61" customFormat="1" ht="4.5" customHeight="1" x14ac:dyDescent="0.2">
      <c r="A59" s="46"/>
      <c r="B59" s="40"/>
      <c r="C59" s="40"/>
      <c r="D59" s="82"/>
      <c r="E59" s="24"/>
      <c r="F59" s="25"/>
      <c r="G59" s="80"/>
    </row>
    <row r="60" spans="1:7" s="60" customFormat="1" ht="12.75" customHeight="1" x14ac:dyDescent="0.25">
      <c r="A60" s="43" t="s">
        <v>74</v>
      </c>
      <c r="B60" s="36"/>
      <c r="C60" s="36"/>
      <c r="D60" s="82"/>
      <c r="E60" s="65">
        <v>3</v>
      </c>
      <c r="F60" s="23">
        <v>1</v>
      </c>
      <c r="G60" s="80">
        <f>(D60*F60)</f>
        <v>0</v>
      </c>
    </row>
    <row r="61" spans="1:7" s="53" customFormat="1" ht="15" customHeight="1" x14ac:dyDescent="0.25">
      <c r="A61" s="51" t="s">
        <v>90</v>
      </c>
      <c r="B61" s="49"/>
      <c r="C61" s="49"/>
      <c r="D61" s="87"/>
      <c r="E61" s="52"/>
      <c r="F61" s="52"/>
      <c r="G61" s="88"/>
    </row>
    <row r="62" spans="1:7" ht="15" customHeight="1" x14ac:dyDescent="0.2">
      <c r="A62" s="44">
        <v>8.1</v>
      </c>
      <c r="B62" s="37" t="s">
        <v>81</v>
      </c>
      <c r="C62" s="37"/>
      <c r="D62" s="76"/>
      <c r="E62" s="22"/>
      <c r="F62" s="23">
        <v>100</v>
      </c>
      <c r="G62" s="77">
        <f t="shared" ref="G62:G69" si="3">(D62*F62)</f>
        <v>0</v>
      </c>
    </row>
    <row r="63" spans="1:7" ht="15" customHeight="1" x14ac:dyDescent="0.2">
      <c r="A63" s="44">
        <v>8.1999999999999993</v>
      </c>
      <c r="B63" s="37" t="s">
        <v>88</v>
      </c>
      <c r="C63" s="37"/>
      <c r="D63" s="76"/>
      <c r="E63" s="22"/>
      <c r="F63" s="23">
        <v>85</v>
      </c>
      <c r="G63" s="77">
        <f t="shared" si="3"/>
        <v>0</v>
      </c>
    </row>
    <row r="64" spans="1:7" ht="15" customHeight="1" x14ac:dyDescent="0.2">
      <c r="A64" s="44">
        <v>8.3000000000000007</v>
      </c>
      <c r="B64" s="37" t="s">
        <v>82</v>
      </c>
      <c r="C64" s="37"/>
      <c r="D64" s="76"/>
      <c r="E64" s="22"/>
      <c r="F64" s="23">
        <v>70</v>
      </c>
      <c r="G64" s="77">
        <f t="shared" si="3"/>
        <v>0</v>
      </c>
    </row>
    <row r="65" spans="1:7" ht="15" customHeight="1" x14ac:dyDescent="0.2">
      <c r="A65" s="44">
        <v>8.4</v>
      </c>
      <c r="B65" s="37" t="s">
        <v>83</v>
      </c>
      <c r="C65" s="37"/>
      <c r="D65" s="76"/>
      <c r="E65" s="22"/>
      <c r="F65" s="23">
        <v>55</v>
      </c>
      <c r="G65" s="77">
        <f t="shared" si="3"/>
        <v>0</v>
      </c>
    </row>
    <row r="66" spans="1:7" ht="15" customHeight="1" x14ac:dyDescent="0.2">
      <c r="A66" s="46">
        <v>8.5</v>
      </c>
      <c r="B66" s="37" t="s">
        <v>87</v>
      </c>
      <c r="C66" s="37"/>
      <c r="D66" s="76"/>
      <c r="E66" s="22"/>
      <c r="F66" s="23">
        <v>40</v>
      </c>
      <c r="G66" s="77">
        <f t="shared" si="3"/>
        <v>0</v>
      </c>
    </row>
    <row r="67" spans="1:7" ht="15" customHeight="1" x14ac:dyDescent="0.2">
      <c r="A67" s="66">
        <v>8.6</v>
      </c>
      <c r="B67" s="37" t="s">
        <v>84</v>
      </c>
      <c r="C67" s="37"/>
      <c r="D67" s="76"/>
      <c r="E67" s="22"/>
      <c r="F67" s="23">
        <v>25</v>
      </c>
      <c r="G67" s="77">
        <f t="shared" si="3"/>
        <v>0</v>
      </c>
    </row>
    <row r="68" spans="1:7" ht="15" customHeight="1" x14ac:dyDescent="0.2">
      <c r="A68" s="44">
        <v>8.6999999999999993</v>
      </c>
      <c r="B68" s="37" t="s">
        <v>85</v>
      </c>
      <c r="C68" s="37"/>
      <c r="D68" s="76"/>
      <c r="E68" s="22"/>
      <c r="F68" s="23">
        <v>10</v>
      </c>
      <c r="G68" s="77">
        <f t="shared" si="3"/>
        <v>0</v>
      </c>
    </row>
    <row r="69" spans="1:7" ht="15" customHeight="1" x14ac:dyDescent="0.2">
      <c r="A69" s="66">
        <v>8.8000000000000007</v>
      </c>
      <c r="B69" s="37" t="s">
        <v>86</v>
      </c>
      <c r="C69" s="40"/>
      <c r="D69" s="82"/>
      <c r="E69" s="24"/>
      <c r="F69" s="25">
        <v>5</v>
      </c>
      <c r="G69" s="77">
        <f t="shared" si="3"/>
        <v>0</v>
      </c>
    </row>
    <row r="70" spans="1:7" ht="4.5" customHeight="1" x14ac:dyDescent="0.2">
      <c r="A70" s="44"/>
      <c r="B70" s="37"/>
      <c r="C70" s="37"/>
      <c r="D70" s="83"/>
      <c r="E70" s="22"/>
      <c r="F70" s="23"/>
      <c r="G70" s="77"/>
    </row>
    <row r="71" spans="1:7" ht="15" customHeight="1" x14ac:dyDescent="0.25">
      <c r="A71" s="57" t="s">
        <v>75</v>
      </c>
      <c r="B71" s="42"/>
      <c r="C71" s="42"/>
      <c r="D71" s="89"/>
      <c r="E71" s="29">
        <v>10</v>
      </c>
      <c r="F71" s="30">
        <v>2</v>
      </c>
      <c r="G71" s="85">
        <f>IF(D71&gt;E71,(E71*F71),(D71*F71))</f>
        <v>0</v>
      </c>
    </row>
    <row r="72" spans="1:7" ht="4.5" customHeight="1" x14ac:dyDescent="0.2">
      <c r="A72" s="44"/>
      <c r="B72" s="37"/>
      <c r="C72" s="37"/>
      <c r="D72" s="83"/>
      <c r="E72" s="22"/>
      <c r="F72" s="23"/>
      <c r="G72" s="77"/>
    </row>
    <row r="73" spans="1:7" ht="15.75" x14ac:dyDescent="0.25">
      <c r="A73" s="34" t="s">
        <v>76</v>
      </c>
      <c r="B73" s="35"/>
      <c r="C73" s="35"/>
      <c r="D73" s="75"/>
      <c r="E73" s="27"/>
      <c r="F73" s="28"/>
      <c r="G73" s="86"/>
    </row>
    <row r="74" spans="1:7" ht="15" x14ac:dyDescent="0.2">
      <c r="A74" s="62">
        <v>10.1</v>
      </c>
      <c r="B74" s="8" t="s">
        <v>26</v>
      </c>
      <c r="D74" s="76"/>
      <c r="E74" s="22">
        <v>12</v>
      </c>
      <c r="F74" s="23">
        <v>1</v>
      </c>
      <c r="G74" s="77">
        <f>IF(D74&gt;E74,(E74*F74),(D74*F74))</f>
        <v>0</v>
      </c>
    </row>
    <row r="75" spans="1:7" ht="15" x14ac:dyDescent="0.2">
      <c r="A75" s="63">
        <v>10.199999999999999</v>
      </c>
      <c r="B75" s="19" t="s">
        <v>27</v>
      </c>
      <c r="C75" s="19"/>
      <c r="D75" s="82"/>
      <c r="E75" s="24">
        <v>24</v>
      </c>
      <c r="F75" s="25">
        <v>1</v>
      </c>
      <c r="G75" s="80">
        <f>IF(D75&gt;E75,(E75*F75),(D75*F75))</f>
        <v>0</v>
      </c>
    </row>
    <row r="76" spans="1:7" ht="4.5" customHeight="1" x14ac:dyDescent="0.2">
      <c r="D76" s="83"/>
      <c r="E76" s="23"/>
      <c r="F76" s="23"/>
      <c r="G76" s="90"/>
    </row>
    <row r="77" spans="1:7" ht="15.75" x14ac:dyDescent="0.25">
      <c r="A77" s="64">
        <v>11</v>
      </c>
      <c r="B77" s="58" t="s">
        <v>79</v>
      </c>
      <c r="C77" s="20"/>
      <c r="D77" s="84"/>
      <c r="E77" s="29"/>
      <c r="F77" s="30">
        <v>10</v>
      </c>
      <c r="G77" s="85">
        <f>(D77*F77)</f>
        <v>0</v>
      </c>
    </row>
    <row r="78" spans="1:7" ht="4.5" customHeight="1" x14ac:dyDescent="0.2">
      <c r="D78" s="83"/>
      <c r="E78" s="23"/>
      <c r="F78" s="23"/>
      <c r="G78" s="90"/>
    </row>
    <row r="79" spans="1:7" ht="15.75" x14ac:dyDescent="0.25">
      <c r="A79" s="21" t="s">
        <v>1</v>
      </c>
      <c r="B79" s="20"/>
      <c r="C79" s="20"/>
      <c r="D79" s="91"/>
      <c r="E79" s="30"/>
      <c r="F79" s="30"/>
      <c r="G79" s="92">
        <f>SUM(G11:G77)</f>
        <v>0</v>
      </c>
    </row>
    <row r="80" spans="1:7" ht="15" x14ac:dyDescent="0.2">
      <c r="A80" s="8" t="s">
        <v>91</v>
      </c>
    </row>
  </sheetData>
  <sheetProtection selectLockedCells="1"/>
  <mergeCells count="2">
    <mergeCell ref="A2:G2"/>
    <mergeCell ref="B5:G5"/>
  </mergeCells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Civet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 Cianimal FAMEZ UFMS</dc:creator>
  <cp:lastModifiedBy>Fernando Diogo Patez</cp:lastModifiedBy>
  <cp:lastPrinted>2017-10-13T02:52:08Z</cp:lastPrinted>
  <dcterms:created xsi:type="dcterms:W3CDTF">2010-03-03T19:28:20Z</dcterms:created>
  <dcterms:modified xsi:type="dcterms:W3CDTF">2019-10-04T14:03:11Z</dcterms:modified>
</cp:coreProperties>
</file>