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bkp\Documentos PPGCV\Editais\Edital de Bolsa\2019\"/>
    </mc:Choice>
  </mc:AlternateContent>
  <bookViews>
    <workbookView xWindow="0" yWindow="0" windowWidth="28800" windowHeight="12300"/>
  </bookViews>
  <sheets>
    <sheet name="Modelo Civet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9" i="14" l="1"/>
  <c r="G78" i="14"/>
  <c r="G77" i="14"/>
  <c r="G107" i="14" l="1"/>
  <c r="G108" i="14" l="1"/>
  <c r="G73" i="14"/>
  <c r="G82" i="14"/>
  <c r="G58" i="14" l="1"/>
  <c r="G49" i="14"/>
  <c r="G40" i="14"/>
  <c r="G60" i="14"/>
  <c r="G38" i="14" l="1"/>
  <c r="G39" i="14"/>
  <c r="G84" i="14"/>
  <c r="G88" i="14"/>
  <c r="G92" i="14"/>
  <c r="G93" i="14"/>
  <c r="G91" i="14"/>
  <c r="G97" i="14"/>
  <c r="G103" i="14"/>
  <c r="G102" i="14"/>
  <c r="G17" i="14"/>
  <c r="G18" i="14"/>
  <c r="G22" i="14"/>
  <c r="G56" i="14"/>
  <c r="G47" i="14"/>
  <c r="G81" i="14"/>
  <c r="G80" i="14"/>
  <c r="G76" i="14"/>
  <c r="G75" i="14"/>
  <c r="G98" i="14"/>
  <c r="G99" i="14"/>
  <c r="G100" i="14"/>
  <c r="G104" i="14"/>
  <c r="G105" i="14"/>
  <c r="G63" i="14"/>
  <c r="G21" i="14"/>
  <c r="G26" i="14"/>
  <c r="G30" i="14"/>
  <c r="G13" i="14"/>
  <c r="G14" i="14" l="1"/>
  <c r="G15" i="14"/>
  <c r="G23" i="14"/>
  <c r="G27" i="14"/>
  <c r="G28" i="14"/>
  <c r="G33" i="14"/>
  <c r="G34" i="14"/>
  <c r="G35" i="14"/>
  <c r="G36" i="14"/>
  <c r="G37" i="14"/>
  <c r="G42" i="14"/>
  <c r="G43" i="14"/>
  <c r="G44" i="14"/>
  <c r="G45" i="14"/>
  <c r="G46" i="14"/>
  <c r="G48" i="14"/>
  <c r="G51" i="14"/>
  <c r="G52" i="14"/>
  <c r="G53" i="14"/>
  <c r="G54" i="14"/>
  <c r="G55" i="14"/>
  <c r="G57" i="14"/>
  <c r="G61" i="14"/>
  <c r="G66" i="14"/>
  <c r="G67" i="14"/>
  <c r="G71" i="14"/>
  <c r="G72" i="14"/>
  <c r="G87" i="14"/>
  <c r="G89" i="14"/>
  <c r="G109" i="14" l="1"/>
</calcChain>
</file>

<file path=xl/sharedStrings.xml><?xml version="1.0" encoding="utf-8"?>
<sst xmlns="http://schemas.openxmlformats.org/spreadsheetml/2006/main" count="170" uniqueCount="144">
  <si>
    <t>Pontos</t>
  </si>
  <si>
    <t>Limite</t>
  </si>
  <si>
    <t>Total</t>
  </si>
  <si>
    <t xml:space="preserve">Candidato(a): </t>
  </si>
  <si>
    <t>1.1</t>
  </si>
  <si>
    <t>1.2</t>
  </si>
  <si>
    <t>1.3</t>
  </si>
  <si>
    <t>1.4</t>
  </si>
  <si>
    <t>2.1</t>
  </si>
  <si>
    <t>2.2</t>
  </si>
  <si>
    <t>Especialização</t>
  </si>
  <si>
    <t>Residência</t>
  </si>
  <si>
    <t>Atividade</t>
  </si>
  <si>
    <t xml:space="preserve">Quantidade </t>
  </si>
  <si>
    <t>Estaduais ou Regionais do País (com abrangência estadual/regional)</t>
  </si>
  <si>
    <t>Participação em Congressos e Simpósios Nacionais (Brasil ou outro país)</t>
  </si>
  <si>
    <t>Participação em Congressos e Simpósios Internacionais</t>
  </si>
  <si>
    <t>Participação em Painel/Mesa Redonda</t>
  </si>
  <si>
    <t>Apresentação oral de Trabalho</t>
  </si>
  <si>
    <t>Participação como Conferencista</t>
  </si>
  <si>
    <t>Peso</t>
  </si>
  <si>
    <t>Curso:</t>
  </si>
  <si>
    <t>Créditos Cursados - para Mestrado</t>
  </si>
  <si>
    <t>Créditos Cursados - para Doutorado</t>
  </si>
  <si>
    <t>Orientador(a):</t>
  </si>
  <si>
    <t>6.1</t>
  </si>
  <si>
    <t>6.2</t>
  </si>
  <si>
    <t>Como Ouvinte</t>
  </si>
  <si>
    <t xml:space="preserve">Iniciação científica ou IC voluntário </t>
  </si>
  <si>
    <t>Apoio técnico ou aperfeiçoamento científico</t>
  </si>
  <si>
    <t>Publicação de Resumo em Anais</t>
  </si>
  <si>
    <t>Publicação de resumo em Anais</t>
  </si>
  <si>
    <t>Publicação em Anais</t>
  </si>
  <si>
    <t>Co-Autoria em Resumo</t>
  </si>
  <si>
    <t>Resumo (somente primeiro autor)</t>
  </si>
  <si>
    <t>Estágio docência executado</t>
  </si>
  <si>
    <t>2.3</t>
  </si>
  <si>
    <t>1. Atividades de ensino (semestres completos) - nos últimos cinco anos</t>
  </si>
  <si>
    <t>Mestrado se cumprido no prazo de 24 meses</t>
  </si>
  <si>
    <t>11.1</t>
  </si>
  <si>
    <t xml:space="preserve">Participação em projetos de ensino /extensão </t>
  </si>
  <si>
    <t xml:space="preserve">como ministrante </t>
  </si>
  <si>
    <t>como participante</t>
  </si>
  <si>
    <t>11.2</t>
  </si>
  <si>
    <t>Participação em Cursos / Mini-cursos na área c/ duração igual ou superior a 8 horas</t>
  </si>
  <si>
    <t xml:space="preserve">especificar carga horária </t>
  </si>
  <si>
    <t>Encontro de Iniciação Científica/Extensão/mostras cientificas LOCAIS</t>
  </si>
  <si>
    <t>Livros</t>
  </si>
  <si>
    <t>capítulos de livros</t>
  </si>
  <si>
    <t xml:space="preserve">cadernos técnicos </t>
  </si>
  <si>
    <t>outros</t>
  </si>
  <si>
    <t>1o autor</t>
  </si>
  <si>
    <t>Co-autor</t>
  </si>
  <si>
    <t>Monitoria remunerada ou voluntária (semestre)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</si>
  <si>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</si>
  <si>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</si>
  <si>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</si>
  <si>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</si>
  <si>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</si>
  <si>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</si>
  <si>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</si>
  <si>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</si>
  <si>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</si>
  <si>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</si>
  <si>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</si>
  <si>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</si>
  <si>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</si>
  <si>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</si>
  <si>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5.3</t>
  </si>
  <si>
    <t>5.3.1</t>
  </si>
  <si>
    <t>5.3.2</t>
  </si>
  <si>
    <t>5.3.3</t>
  </si>
  <si>
    <t>5.3.4</t>
  </si>
  <si>
    <t>5.3.5</t>
  </si>
  <si>
    <t>5.3.6</t>
  </si>
  <si>
    <t>5.4</t>
  </si>
  <si>
    <t>5.4.1</t>
  </si>
  <si>
    <t>5.5</t>
  </si>
  <si>
    <t>8. Disciplinas cursadas em Programa de Pós-Graduação com aprovação (créditos)</t>
  </si>
  <si>
    <t>8.1</t>
  </si>
  <si>
    <t>8.2</t>
  </si>
  <si>
    <t>10. Experiência Internacional*</t>
  </si>
  <si>
    <t>10.1</t>
  </si>
  <si>
    <t>10.2</t>
  </si>
  <si>
    <t>10.3</t>
  </si>
  <si>
    <t>1.4.1</t>
  </si>
  <si>
    <t>1.4.2</t>
  </si>
  <si>
    <t>5.5.1</t>
  </si>
  <si>
    <t xml:space="preserve"> Mestrado (   )         Doutorado (   )</t>
  </si>
  <si>
    <t>Publicações com o Orientador</t>
  </si>
  <si>
    <t>6.1.1</t>
  </si>
  <si>
    <t>6.1.3</t>
  </si>
  <si>
    <t>6.1.4</t>
  </si>
  <si>
    <t>6.1.5</t>
  </si>
  <si>
    <t>6.2.1</t>
  </si>
  <si>
    <t>6.1.2</t>
  </si>
  <si>
    <t>6.2.2</t>
  </si>
  <si>
    <t>6.2.3</t>
  </si>
  <si>
    <t>6.2.4</t>
  </si>
  <si>
    <t>6.2.5</t>
  </si>
  <si>
    <t>5.1.7</t>
  </si>
  <si>
    <t xml:space="preserve">Publicação de Trabalho Completo em Anais s/ o orientador </t>
  </si>
  <si>
    <t>Publicação de Trabalho Completo em Anais c/ o orientador</t>
  </si>
  <si>
    <t>5.2.7</t>
  </si>
  <si>
    <t>5.3.7</t>
  </si>
  <si>
    <t xml:space="preserve"> FAMEZ/UFMS</t>
  </si>
  <si>
    <t>Bolsas sanduiche, ciencias sem fronteiras, ou estágios por periodo superior a 3 meses.</t>
  </si>
  <si>
    <t>11.Outras publicações na área técnica-cientifica do programa (com corpo editorial)</t>
  </si>
  <si>
    <t xml:space="preserve"> Programa de Pós-Graduação em Ciências Veterinárias</t>
  </si>
  <si>
    <t>Participação em Comissão Organizadora</t>
  </si>
  <si>
    <t>5.1.8</t>
  </si>
  <si>
    <t>5.2.8.</t>
  </si>
  <si>
    <t>5.4.7.</t>
  </si>
  <si>
    <t>5.4.2</t>
  </si>
  <si>
    <t>Cursos de lingua no exterior ( período mínimo de 30 dias)</t>
  </si>
  <si>
    <t>9. Proficiência em Língua Estrangeira* - válidos apenas certificados 2017-2019</t>
  </si>
  <si>
    <t>2. Atividades de pós-graduação (sem limite de tempo)</t>
  </si>
  <si>
    <t xml:space="preserve">Extensão </t>
  </si>
  <si>
    <t>3 Bolsa de estudos (tempo mínimo de 06 meses),. nos últimos cinco anos</t>
  </si>
  <si>
    <t>5. Participação em Congressos e Simpósios (últimos cincos anos)</t>
  </si>
  <si>
    <t>4. Distinções acadêmicas/Prêmios de Associações Científicas (sem limite de tempo):</t>
  </si>
  <si>
    <t>6. Publicação em Periódicos Científicos - Qualis Área Medicina Veterinária (últimos cincos anos)</t>
  </si>
  <si>
    <t>7. Participação em Banca Examinadora de  TCC (últimos cincos anos)</t>
  </si>
  <si>
    <t>Processo Seletivo de BOLSAS 2019</t>
  </si>
  <si>
    <t>12.2. Estágio profissional não obrigatório ( no mínimo 6meses - últimos dois anos)</t>
  </si>
  <si>
    <t xml:space="preserve">12. Experiência profissional na área de medicina veterinária </t>
  </si>
  <si>
    <t>Estágios na área especifica em periodo inferior a 3 meses - ex: estágio obrigatório, estágios em laboratoriio</t>
  </si>
  <si>
    <t>12.1. Exercício da docência (Aulas ministradas a graduação/hora - ultimos dois anos)</t>
  </si>
  <si>
    <t>Cursos, palestras ministradas junto ao ensino superior, médio ou básico</t>
  </si>
  <si>
    <t>Artigos completos em periódico Qualis A1</t>
  </si>
  <si>
    <t>Artigos completos em periódico Qualis A2</t>
  </si>
  <si>
    <t>Artigos completos em periódico Qualis A3</t>
  </si>
  <si>
    <t>Artigos completos em periódico Qualis A4</t>
  </si>
  <si>
    <t>6.1.6</t>
  </si>
  <si>
    <t>6.1.7</t>
  </si>
  <si>
    <t>6.1.8</t>
  </si>
  <si>
    <t>Artigos completos em periódico Qualis B4</t>
  </si>
  <si>
    <t>Artigos completos em periódico Qualis B1</t>
  </si>
  <si>
    <t>Artigos completos em periódico Qualis B2</t>
  </si>
  <si>
    <t>Artigos completos em periódico Qualis B3</t>
  </si>
  <si>
    <t>Publicações sem o Orientador</t>
  </si>
  <si>
    <t>6.2.6</t>
  </si>
  <si>
    <t>6.2.7</t>
  </si>
  <si>
    <t>6.2.8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</si>
</sst>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64" fontId="1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165" fontId="1" fillId="0" borderId="0" xfId="0" applyNumberFormat="1" applyFont="1" applyBorder="1" applyProtection="1"/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/>
    </xf>
    <xf numFmtId="165" fontId="1" fillId="0" borderId="2" xfId="0" applyNumberFormat="1" applyFont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right"/>
    </xf>
    <xf numFmtId="164" fontId="1" fillId="0" borderId="2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horizontal="right" vertical="center"/>
    </xf>
    <xf numFmtId="164" fontId="2" fillId="0" borderId="2" xfId="0" applyNumberFormat="1" applyFont="1" applyBorder="1" applyAlignment="1" applyProtection="1">
      <alignment horizontal="center" vertical="center"/>
    </xf>
    <xf numFmtId="165" fontId="1" fillId="0" borderId="3" xfId="0" applyNumberFormat="1" applyFont="1" applyBorder="1" applyProtection="1"/>
    <xf numFmtId="165" fontId="1" fillId="0" borderId="3" xfId="0" applyNumberFormat="1" applyFont="1" applyBorder="1" applyAlignment="1" applyProtection="1">
      <alignment horizontal="right"/>
    </xf>
    <xf numFmtId="164" fontId="1" fillId="0" borderId="3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165" fontId="1" fillId="0" borderId="0" xfId="0" applyNumberFormat="1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Border="1" applyAlignment="1" applyProtection="1">
      <alignment horizontal="center"/>
      <protection hidden="1"/>
    </xf>
    <xf numFmtId="165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165" fontId="1" fillId="0" borderId="3" xfId="0" applyNumberFormat="1" applyFont="1" applyBorder="1" applyAlignment="1" applyProtection="1">
      <alignment horizontal="right"/>
      <protection hidden="1"/>
    </xf>
    <xf numFmtId="164" fontId="1" fillId="0" borderId="3" xfId="0" applyNumberFormat="1" applyFont="1" applyBorder="1" applyAlignment="1" applyProtection="1">
      <alignment horizontal="center"/>
      <protection hidden="1"/>
    </xf>
    <xf numFmtId="165" fontId="1" fillId="0" borderId="2" xfId="0" applyNumberFormat="1" applyFont="1" applyBorder="1" applyAlignment="1" applyProtection="1">
      <alignment horizontal="right" vertical="center"/>
      <protection hidden="1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/>
      <protection hidden="1"/>
    </xf>
    <xf numFmtId="165" fontId="1" fillId="0" borderId="3" xfId="0" applyNumberFormat="1" applyFont="1" applyBorder="1" applyAlignment="1" applyProtection="1">
      <alignment horizontal="right" vertical="center"/>
      <protection hidden="1"/>
    </xf>
    <xf numFmtId="165" fontId="1" fillId="0" borderId="0" xfId="0" applyNumberFormat="1" applyFont="1" applyBorder="1" applyAlignment="1" applyProtection="1">
      <alignment horizontal="right"/>
      <protection hidden="1"/>
    </xf>
    <xf numFmtId="165" fontId="1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65" fontId="2" fillId="3" borderId="1" xfId="0" applyNumberFormat="1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0" xfId="0" applyNumberFormat="1" applyFon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165" fontId="1" fillId="3" borderId="2" xfId="0" applyNumberFormat="1" applyFont="1" applyFill="1" applyBorder="1" applyAlignment="1" applyProtection="1">
      <alignment horizontal="right"/>
      <protection locked="0"/>
    </xf>
    <xf numFmtId="165" fontId="1" fillId="3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Protection="1"/>
    <xf numFmtId="0" fontId="1" fillId="0" borderId="3" xfId="0" applyFont="1" applyFill="1" applyBorder="1" applyProtection="1"/>
    <xf numFmtId="0" fontId="4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Protection="1"/>
    <xf numFmtId="0" fontId="1" fillId="0" borderId="2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8" fillId="0" borderId="3" xfId="0" applyFont="1" applyFill="1" applyBorder="1" applyProtection="1"/>
    <xf numFmtId="164" fontId="8" fillId="0" borderId="3" xfId="0" applyNumberFormat="1" applyFont="1" applyBorder="1" applyAlignment="1" applyProtection="1">
      <alignment horizontal="center"/>
      <protection hidden="1"/>
    </xf>
    <xf numFmtId="165" fontId="8" fillId="0" borderId="3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Fill="1" applyBorder="1" applyProtection="1"/>
    <xf numFmtId="0" fontId="6" fillId="0" borderId="0" xfId="0" applyFont="1" applyBorder="1" applyProtection="1"/>
    <xf numFmtId="0" fontId="7" fillId="0" borderId="1" xfId="0" applyFont="1" applyBorder="1" applyProtection="1"/>
    <xf numFmtId="0" fontId="5" fillId="0" borderId="3" xfId="0" applyFont="1" applyBorder="1" applyProtection="1"/>
    <xf numFmtId="0" fontId="6" fillId="0" borderId="3" xfId="0" applyFont="1" applyBorder="1" applyProtection="1"/>
    <xf numFmtId="164" fontId="1" fillId="0" borderId="3" xfId="0" applyNumberFormat="1" applyFont="1" applyBorder="1" applyAlignment="1" applyProtection="1">
      <alignment horizontal="left"/>
      <protection hidden="1"/>
    </xf>
    <xf numFmtId="165" fontId="4" fillId="0" borderId="2" xfId="0" applyNumberFormat="1" applyFont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164" fontId="8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Fill="1" applyBorder="1" applyProtection="1"/>
    <xf numFmtId="0" fontId="5" fillId="0" borderId="1" xfId="0" applyFont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top"/>
    </xf>
    <xf numFmtId="0" fontId="7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5" fontId="1" fillId="3" borderId="3" xfId="0" applyNumberFormat="1" applyFont="1" applyFill="1" applyBorder="1" applyAlignment="1" applyProtection="1">
      <alignment horizontal="right" vertical="center"/>
      <protection locked="0"/>
    </xf>
    <xf numFmtId="165" fontId="1" fillId="0" borderId="3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Border="1" applyAlignment="1" applyProtection="1">
      <alignment horizontal="right"/>
      <protection locked="0"/>
    </xf>
    <xf numFmtId="165" fontId="1" fillId="3" borderId="3" xfId="0" applyNumberFormat="1" applyFont="1" applyFill="1" applyBorder="1" applyAlignment="1" applyProtection="1">
      <alignment horizontal="right"/>
      <protection locked="0"/>
    </xf>
    <xf numFmtId="165" fontId="1" fillId="0" borderId="3" xfId="0" applyNumberFormat="1" applyFont="1" applyBorder="1" applyAlignment="1" applyProtection="1">
      <alignment horizontal="right"/>
      <protection locked="0"/>
    </xf>
    <xf numFmtId="165" fontId="1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Protection="1">
      <protection locked="0"/>
    </xf>
    <xf numFmtId="165" fontId="8" fillId="3" borderId="3" xfId="0" applyNumberFormat="1" applyFont="1" applyFill="1" applyBorder="1" applyAlignment="1" applyProtection="1">
      <alignment horizontal="right"/>
      <protection locked="0"/>
    </xf>
    <xf numFmtId="165" fontId="8" fillId="3" borderId="0" xfId="0" applyNumberFormat="1" applyFont="1" applyFill="1" applyBorder="1" applyAlignment="1" applyProtection="1">
      <alignment horizontal="right"/>
      <protection locked="0"/>
    </xf>
    <xf numFmtId="165" fontId="1" fillId="3" borderId="3" xfId="0" applyNumberFormat="1" applyFont="1" applyFill="1" applyBorder="1" applyAlignment="1" applyProtection="1">
      <alignment horizontal="left"/>
      <protection locked="0"/>
    </xf>
    <xf numFmtId="0" fontId="5" fillId="3" borderId="3" xfId="0" applyFont="1" applyFill="1" applyBorder="1" applyProtection="1">
      <protection locked="0"/>
    </xf>
    <xf numFmtId="0" fontId="3" fillId="0" borderId="3" xfId="0" applyFont="1" applyFill="1" applyBorder="1" applyProtection="1"/>
    <xf numFmtId="49" fontId="1" fillId="0" borderId="0" xfId="0" applyNumberFormat="1" applyFont="1" applyFill="1" applyBorder="1" applyAlignment="1" applyProtection="1">
      <alignment horizontal="left"/>
    </xf>
    <xf numFmtId="0" fontId="2" fillId="0" borderId="3" xfId="0" applyFont="1" applyFill="1" applyBorder="1" applyProtection="1"/>
    <xf numFmtId="2" fontId="1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2" fontId="1" fillId="0" borderId="2" xfId="0" applyNumberFormat="1" applyFont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horizontal="center" vertical="center"/>
    </xf>
    <xf numFmtId="2" fontId="6" fillId="0" borderId="2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5" fillId="0" borderId="3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  <protection hidden="1"/>
    </xf>
    <xf numFmtId="2" fontId="5" fillId="0" borderId="3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2" fontId="8" fillId="0" borderId="3" xfId="0" applyNumberFormat="1" applyFont="1" applyBorder="1" applyAlignment="1" applyProtection="1">
      <alignment horizontal="center"/>
      <protection hidden="1"/>
    </xf>
    <xf numFmtId="2" fontId="8" fillId="0" borderId="0" xfId="0" applyNumberFormat="1" applyFont="1" applyBorder="1" applyAlignment="1" applyProtection="1">
      <alignment horizontal="center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5" fillId="0" borderId="3" xfId="0" applyNumberFormat="1" applyFont="1" applyBorder="1" applyProtection="1"/>
    <xf numFmtId="2" fontId="5" fillId="0" borderId="0" xfId="0" applyNumberFormat="1" applyFont="1" applyBorder="1" applyProtection="1"/>
    <xf numFmtId="0" fontId="2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zoomScale="87" zoomScaleNormal="87" workbookViewId="0">
      <selection activeCell="A80" sqref="A80"/>
    </sheetView>
  </sheetViews>
  <sheetFormatPr defaultColWidth="0" defaultRowHeight="0" customHeight="1" zeroHeight="1" x14ac:dyDescent="0.2"/>
  <cols>
    <col min="1" max="1" width="18.5703125" style="10" customWidth="1"/>
    <col min="2" max="2" width="31.7109375" style="10" customWidth="1"/>
    <col min="3" max="3" width="44" style="10" customWidth="1"/>
    <col min="4" max="4" width="14.140625" style="11" customWidth="1"/>
    <col min="5" max="5" width="10.7109375" style="3" customWidth="1"/>
    <col min="6" max="6" width="10.7109375" style="100" customWidth="1"/>
    <col min="7" max="7" width="13.7109375" style="4" customWidth="1"/>
    <col min="8" max="8" width="0" style="2" hidden="1" customWidth="1"/>
    <col min="9" max="16384" width="9.140625" style="2" hidden="1"/>
  </cols>
  <sheetData>
    <row r="1" spans="1:7" ht="5.0999999999999996" customHeight="1" x14ac:dyDescent="0.2"/>
    <row r="2" spans="1:7" s="70" customFormat="1" ht="22.5" customHeight="1" x14ac:dyDescent="0.25">
      <c r="A2" s="121" t="s">
        <v>123</v>
      </c>
      <c r="B2" s="122"/>
      <c r="C2" s="122"/>
      <c r="D2" s="122"/>
      <c r="E2" s="122"/>
      <c r="F2" s="122"/>
      <c r="G2" s="122"/>
    </row>
    <row r="3" spans="1:7" s="124" customFormat="1" ht="22.5" customHeight="1" x14ac:dyDescent="0.25">
      <c r="A3" s="123" t="s">
        <v>108</v>
      </c>
    </row>
    <row r="4" spans="1:7" s="79" customFormat="1" ht="15.75" x14ac:dyDescent="0.25">
      <c r="A4" s="126" t="s">
        <v>105</v>
      </c>
      <c r="B4" s="127"/>
      <c r="C4" s="127"/>
      <c r="D4" s="127"/>
      <c r="E4" s="127"/>
      <c r="F4" s="127"/>
      <c r="G4" s="127"/>
    </row>
    <row r="5" spans="1:7" ht="3.95" customHeight="1" x14ac:dyDescent="0.25">
      <c r="A5" s="1">
        <v>2016</v>
      </c>
      <c r="B5" s="1"/>
      <c r="C5" s="1"/>
      <c r="D5" s="1"/>
      <c r="E5" s="1"/>
      <c r="F5" s="101"/>
      <c r="G5" s="1"/>
    </row>
    <row r="6" spans="1:7" ht="15.75" x14ac:dyDescent="0.25">
      <c r="A6" s="14" t="s">
        <v>21</v>
      </c>
      <c r="B6" s="135" t="s">
        <v>88</v>
      </c>
      <c r="C6" s="135"/>
      <c r="D6" s="15"/>
      <c r="E6" s="17"/>
      <c r="F6" s="102"/>
      <c r="G6" s="18"/>
    </row>
    <row r="7" spans="1:7" ht="15.75" x14ac:dyDescent="0.2">
      <c r="A7" s="13" t="s">
        <v>3</v>
      </c>
      <c r="B7" s="128"/>
      <c r="C7" s="128"/>
      <c r="D7" s="128"/>
      <c r="E7" s="128"/>
      <c r="F7" s="128"/>
      <c r="G7" s="128"/>
    </row>
    <row r="8" spans="1:7" ht="15.75" x14ac:dyDescent="0.2">
      <c r="A8" s="12" t="s">
        <v>24</v>
      </c>
      <c r="B8" s="41"/>
      <c r="C8" s="41"/>
      <c r="D8" s="42"/>
      <c r="E8" s="43"/>
      <c r="F8" s="103"/>
      <c r="G8" s="43"/>
    </row>
    <row r="9" spans="1:7" ht="6.95" customHeight="1" x14ac:dyDescent="0.2">
      <c r="A9" s="9"/>
      <c r="B9" s="5"/>
      <c r="C9" s="5"/>
      <c r="D9" s="6"/>
      <c r="E9" s="8"/>
      <c r="F9" s="104"/>
      <c r="G9" s="8"/>
    </row>
    <row r="10" spans="1:7" ht="15.75" x14ac:dyDescent="0.25">
      <c r="A10" s="13" t="s">
        <v>12</v>
      </c>
      <c r="B10" s="13"/>
      <c r="C10" s="13"/>
      <c r="D10" s="19" t="s">
        <v>13</v>
      </c>
      <c r="E10" s="21" t="s">
        <v>1</v>
      </c>
      <c r="F10" s="105" t="s">
        <v>20</v>
      </c>
      <c r="G10" s="20" t="s">
        <v>0</v>
      </c>
    </row>
    <row r="11" spans="1:7" ht="5.0999999999999996" customHeight="1" x14ac:dyDescent="0.2">
      <c r="A11" s="5"/>
      <c r="B11" s="5"/>
      <c r="C11" s="5"/>
      <c r="D11" s="6"/>
      <c r="E11" s="8"/>
      <c r="F11" s="106"/>
      <c r="G11" s="7"/>
    </row>
    <row r="12" spans="1:7" ht="15.75" customHeight="1" x14ac:dyDescent="0.25">
      <c r="A12" s="48" t="s">
        <v>37</v>
      </c>
      <c r="B12" s="49"/>
      <c r="C12" s="49"/>
      <c r="D12" s="22"/>
      <c r="E12" s="24"/>
      <c r="F12" s="107"/>
      <c r="G12" s="23"/>
    </row>
    <row r="13" spans="1:7" ht="15.75" customHeight="1" x14ac:dyDescent="0.2">
      <c r="A13" s="51" t="s">
        <v>4</v>
      </c>
      <c r="B13" s="67" t="s">
        <v>53</v>
      </c>
      <c r="C13" s="51"/>
      <c r="D13" s="44"/>
      <c r="E13" s="29">
        <v>4</v>
      </c>
      <c r="F13" s="108">
        <v>1</v>
      </c>
      <c r="G13" s="28">
        <f>IF(D13&gt;E13,(E13*F13),(D13*F13))</f>
        <v>0</v>
      </c>
    </row>
    <row r="14" spans="1:7" ht="15.75" customHeight="1" x14ac:dyDescent="0.2">
      <c r="A14" s="51" t="s">
        <v>5</v>
      </c>
      <c r="B14" s="51" t="s">
        <v>35</v>
      </c>
      <c r="C14" s="51"/>
      <c r="D14" s="44"/>
      <c r="E14" s="29">
        <v>4</v>
      </c>
      <c r="F14" s="108">
        <v>1</v>
      </c>
      <c r="G14" s="28">
        <f>IF(D14&gt;E14,(E14*F14),(D14*F14))</f>
        <v>0</v>
      </c>
    </row>
    <row r="15" spans="1:7" ht="15.75" customHeight="1" x14ac:dyDescent="0.2">
      <c r="A15" s="52" t="s">
        <v>6</v>
      </c>
      <c r="B15" s="51" t="s">
        <v>128</v>
      </c>
      <c r="C15" s="51"/>
      <c r="D15" s="44"/>
      <c r="E15" s="29">
        <v>4</v>
      </c>
      <c r="F15" s="108">
        <v>1</v>
      </c>
      <c r="G15" s="28">
        <f>IF(D15&gt;E15,(E15*F15),(D15*F15))</f>
        <v>0</v>
      </c>
    </row>
    <row r="16" spans="1:7" ht="15.75" customHeight="1" x14ac:dyDescent="0.2">
      <c r="A16" s="52" t="s">
        <v>7</v>
      </c>
      <c r="B16" s="67" t="s">
        <v>40</v>
      </c>
      <c r="C16" s="51"/>
      <c r="D16" s="44"/>
      <c r="E16" s="29"/>
      <c r="F16" s="108"/>
      <c r="G16" s="28"/>
    </row>
    <row r="17" spans="1:7" ht="15.75" customHeight="1" x14ac:dyDescent="0.2">
      <c r="A17" s="2" t="s">
        <v>85</v>
      </c>
      <c r="B17" s="2" t="s">
        <v>41</v>
      </c>
      <c r="C17" s="51"/>
      <c r="D17" s="44"/>
      <c r="E17" s="29">
        <v>4</v>
      </c>
      <c r="F17" s="108">
        <v>1</v>
      </c>
      <c r="G17" s="28">
        <f>IF(D17&gt;E17,(E17*F17),(D17*F17))</f>
        <v>0</v>
      </c>
    </row>
    <row r="18" spans="1:7" ht="15" x14ac:dyDescent="0.2">
      <c r="A18" s="10" t="s">
        <v>86</v>
      </c>
      <c r="B18" s="2" t="s">
        <v>42</v>
      </c>
      <c r="C18" s="52"/>
      <c r="D18" s="47"/>
      <c r="E18" s="29">
        <v>4</v>
      </c>
      <c r="F18" s="108">
        <v>0.5</v>
      </c>
      <c r="G18" s="28">
        <f>IF(D18&gt;E18,(E18*F18),(D18*F18))</f>
        <v>0</v>
      </c>
    </row>
    <row r="19" spans="1:7" s="70" customFormat="1" ht="6" customHeight="1" x14ac:dyDescent="0.2">
      <c r="B19" s="82"/>
      <c r="C19" s="83"/>
      <c r="D19" s="85"/>
      <c r="E19" s="84"/>
      <c r="F19" s="109"/>
    </row>
    <row r="20" spans="1:7" ht="15.75" x14ac:dyDescent="0.25">
      <c r="A20" s="99" t="s">
        <v>116</v>
      </c>
      <c r="B20" s="49"/>
      <c r="C20" s="49"/>
      <c r="D20" s="86"/>
      <c r="E20" s="34"/>
      <c r="F20" s="109"/>
      <c r="G20" s="33"/>
    </row>
    <row r="21" spans="1:7" ht="15" x14ac:dyDescent="0.2">
      <c r="A21" s="51" t="s">
        <v>8</v>
      </c>
      <c r="B21" s="51" t="s">
        <v>10</v>
      </c>
      <c r="C21" s="51"/>
      <c r="D21" s="44"/>
      <c r="E21" s="29">
        <v>1</v>
      </c>
      <c r="F21" s="108">
        <v>6</v>
      </c>
      <c r="G21" s="28">
        <f>IF(D21&gt;E21,(E21*F21),(D21*F21))</f>
        <v>0</v>
      </c>
    </row>
    <row r="22" spans="1:7" ht="15" x14ac:dyDescent="0.2">
      <c r="A22" s="51" t="s">
        <v>9</v>
      </c>
      <c r="B22" s="51" t="s">
        <v>11</v>
      </c>
      <c r="C22" s="51"/>
      <c r="D22" s="44"/>
      <c r="E22" s="29">
        <v>1</v>
      </c>
      <c r="F22" s="108">
        <v>6</v>
      </c>
      <c r="G22" s="28">
        <f>IF(D22&gt;E22,(E22*F22),(D22*F22))</f>
        <v>0</v>
      </c>
    </row>
    <row r="23" spans="1:7" ht="14.25" customHeight="1" x14ac:dyDescent="0.2">
      <c r="A23" s="2" t="s">
        <v>36</v>
      </c>
      <c r="B23" s="2" t="s">
        <v>38</v>
      </c>
      <c r="C23" s="54"/>
      <c r="D23" s="45"/>
      <c r="E23" s="32">
        <v>1</v>
      </c>
      <c r="F23" s="110">
        <v>12</v>
      </c>
      <c r="G23" s="31">
        <f>IF(D23&gt;E23,(E23*F23),(D23*F23))</f>
        <v>0</v>
      </c>
    </row>
    <row r="24" spans="1:7" ht="4.5" customHeight="1" x14ac:dyDescent="0.2">
      <c r="A24" s="49"/>
      <c r="B24" s="49"/>
      <c r="C24" s="51"/>
      <c r="D24" s="87"/>
      <c r="E24" s="29"/>
      <c r="F24" s="108"/>
      <c r="G24" s="28"/>
    </row>
    <row r="25" spans="1:7" ht="15.75" x14ac:dyDescent="0.25">
      <c r="A25" s="97" t="s">
        <v>118</v>
      </c>
      <c r="B25" s="60"/>
      <c r="C25" s="49"/>
      <c r="D25" s="88"/>
      <c r="E25" s="34"/>
      <c r="F25" s="109"/>
      <c r="G25" s="33"/>
    </row>
    <row r="26" spans="1:7" ht="15" x14ac:dyDescent="0.2">
      <c r="A26" s="59">
        <v>3.1</v>
      </c>
      <c r="B26" s="51" t="s">
        <v>117</v>
      </c>
      <c r="C26" s="51"/>
      <c r="D26" s="44"/>
      <c r="E26" s="29"/>
      <c r="F26" s="108">
        <v>2</v>
      </c>
      <c r="G26" s="28">
        <f>(D26*F26)</f>
        <v>0</v>
      </c>
    </row>
    <row r="27" spans="1:7" ht="15" x14ac:dyDescent="0.2">
      <c r="A27" s="57">
        <v>3.2</v>
      </c>
      <c r="B27" s="57" t="s">
        <v>28</v>
      </c>
      <c r="C27" s="51"/>
      <c r="D27" s="44"/>
      <c r="E27" s="29"/>
      <c r="F27" s="108">
        <v>6</v>
      </c>
      <c r="G27" s="28">
        <f>(D27*F27)</f>
        <v>0</v>
      </c>
    </row>
    <row r="28" spans="1:7" ht="15" x14ac:dyDescent="0.2">
      <c r="A28" s="53">
        <v>3.3</v>
      </c>
      <c r="B28" s="53" t="s">
        <v>29</v>
      </c>
      <c r="C28" s="54"/>
      <c r="D28" s="40"/>
      <c r="E28" s="32">
        <v>2</v>
      </c>
      <c r="F28" s="110">
        <v>6</v>
      </c>
      <c r="G28" s="31">
        <f>IF(D28&gt;E28,(E28*F28),(D28*F28))</f>
        <v>0</v>
      </c>
    </row>
    <row r="29" spans="1:7" ht="4.5" customHeight="1" x14ac:dyDescent="0.2">
      <c r="A29" s="51"/>
      <c r="B29" s="51"/>
      <c r="C29" s="51"/>
      <c r="D29" s="87"/>
      <c r="E29" s="29"/>
      <c r="F29" s="108"/>
      <c r="G29" s="28"/>
    </row>
    <row r="30" spans="1:7" ht="15" customHeight="1" x14ac:dyDescent="0.25">
      <c r="A30" s="99" t="s">
        <v>120</v>
      </c>
      <c r="B30" s="49"/>
      <c r="C30" s="49"/>
      <c r="D30" s="44"/>
      <c r="E30" s="29"/>
      <c r="F30" s="108">
        <v>6</v>
      </c>
      <c r="G30" s="28">
        <f>(D30*F30)</f>
        <v>0</v>
      </c>
    </row>
    <row r="31" spans="1:7" s="70" customFormat="1" ht="15" customHeight="1" x14ac:dyDescent="0.25">
      <c r="A31" s="116" t="s">
        <v>119</v>
      </c>
      <c r="B31" s="49"/>
      <c r="C31" s="49"/>
      <c r="D31" s="89"/>
      <c r="E31" s="34"/>
      <c r="F31" s="109"/>
      <c r="G31" s="38"/>
    </row>
    <row r="32" spans="1:7" ht="15" customHeight="1" x14ac:dyDescent="0.25">
      <c r="A32" s="64" t="s">
        <v>54</v>
      </c>
      <c r="B32" s="56" t="s">
        <v>14</v>
      </c>
      <c r="C32" s="56"/>
      <c r="D32" s="90"/>
      <c r="E32" s="29"/>
      <c r="F32" s="108"/>
      <c r="G32" s="28"/>
    </row>
    <row r="33" spans="1:7" ht="15" customHeight="1" x14ac:dyDescent="0.2">
      <c r="A33" s="65" t="s">
        <v>55</v>
      </c>
      <c r="B33" s="51" t="s">
        <v>27</v>
      </c>
      <c r="C33" s="51"/>
      <c r="D33" s="44"/>
      <c r="E33" s="29">
        <v>10</v>
      </c>
      <c r="F33" s="108">
        <v>0.5</v>
      </c>
      <c r="G33" s="28">
        <f>IF(D33&gt;E33,(E33*F33),(D33*F33))</f>
        <v>0</v>
      </c>
    </row>
    <row r="34" spans="1:7" ht="15" customHeight="1" x14ac:dyDescent="0.2">
      <c r="A34" s="65" t="s">
        <v>56</v>
      </c>
      <c r="B34" s="51" t="s">
        <v>17</v>
      </c>
      <c r="C34" s="51"/>
      <c r="D34" s="44"/>
      <c r="E34" s="29"/>
      <c r="F34" s="108">
        <v>2</v>
      </c>
      <c r="G34" s="28">
        <f t="shared" ref="G34:G39" si="0">(D34*F34)</f>
        <v>0</v>
      </c>
    </row>
    <row r="35" spans="1:7" ht="15" customHeight="1" x14ac:dyDescent="0.2">
      <c r="A35" s="65" t="s">
        <v>57</v>
      </c>
      <c r="B35" s="51" t="s">
        <v>30</v>
      </c>
      <c r="C35" s="51"/>
      <c r="D35" s="44"/>
      <c r="E35" s="29"/>
      <c r="F35" s="108">
        <v>0.5</v>
      </c>
      <c r="G35" s="28">
        <f t="shared" si="0"/>
        <v>0</v>
      </c>
    </row>
    <row r="36" spans="1:7" ht="15" customHeight="1" x14ac:dyDescent="0.2">
      <c r="A36" s="65" t="s">
        <v>58</v>
      </c>
      <c r="B36" s="51" t="s">
        <v>18</v>
      </c>
      <c r="C36" s="51"/>
      <c r="D36" s="44"/>
      <c r="E36" s="29"/>
      <c r="F36" s="108">
        <v>1</v>
      </c>
      <c r="G36" s="28">
        <f t="shared" si="0"/>
        <v>0</v>
      </c>
    </row>
    <row r="37" spans="1:7" ht="15" customHeight="1" x14ac:dyDescent="0.2">
      <c r="A37" s="65" t="s">
        <v>59</v>
      </c>
      <c r="B37" s="51" t="s">
        <v>19</v>
      </c>
      <c r="C37" s="51"/>
      <c r="D37" s="44"/>
      <c r="E37" s="29"/>
      <c r="F37" s="108">
        <v>4</v>
      </c>
      <c r="G37" s="28">
        <f t="shared" si="0"/>
        <v>0</v>
      </c>
    </row>
    <row r="38" spans="1:7" ht="15" customHeight="1" x14ac:dyDescent="0.2">
      <c r="A38" s="65" t="s">
        <v>60</v>
      </c>
      <c r="B38" s="51" t="s">
        <v>102</v>
      </c>
      <c r="C38" s="51"/>
      <c r="D38" s="44"/>
      <c r="E38" s="29"/>
      <c r="F38" s="108">
        <v>6</v>
      </c>
      <c r="G38" s="28">
        <f t="shared" si="0"/>
        <v>0</v>
      </c>
    </row>
    <row r="39" spans="1:7" ht="15" customHeight="1" x14ac:dyDescent="0.2">
      <c r="A39" s="65" t="s">
        <v>100</v>
      </c>
      <c r="B39" s="51" t="s">
        <v>101</v>
      </c>
      <c r="C39" s="51"/>
      <c r="D39" s="44"/>
      <c r="E39" s="29"/>
      <c r="F39" s="108">
        <v>2</v>
      </c>
      <c r="G39" s="28">
        <f t="shared" si="0"/>
        <v>0</v>
      </c>
    </row>
    <row r="40" spans="1:7" ht="15" customHeight="1" x14ac:dyDescent="0.2">
      <c r="A40" s="98" t="s">
        <v>110</v>
      </c>
      <c r="B40" s="51" t="s">
        <v>109</v>
      </c>
      <c r="C40" s="51"/>
      <c r="D40" s="44"/>
      <c r="E40" s="29">
        <v>2</v>
      </c>
      <c r="F40" s="108">
        <v>1</v>
      </c>
      <c r="G40" s="28">
        <f>IF(D40&gt;E40,(E40*F40),(D40*F40))</f>
        <v>0</v>
      </c>
    </row>
    <row r="41" spans="1:7" ht="15" customHeight="1" x14ac:dyDescent="0.25">
      <c r="A41" s="64" t="s">
        <v>61</v>
      </c>
      <c r="B41" s="56" t="s">
        <v>15</v>
      </c>
      <c r="C41" s="56"/>
      <c r="D41" s="90"/>
      <c r="E41" s="29"/>
      <c r="F41" s="108"/>
      <c r="G41" s="28"/>
    </row>
    <row r="42" spans="1:7" ht="15" customHeight="1" x14ac:dyDescent="0.2">
      <c r="A42" s="59" t="s">
        <v>62</v>
      </c>
      <c r="B42" s="51" t="s">
        <v>27</v>
      </c>
      <c r="C42" s="51"/>
      <c r="D42" s="44"/>
      <c r="E42" s="29">
        <v>10</v>
      </c>
      <c r="F42" s="108">
        <v>1</v>
      </c>
      <c r="G42" s="28">
        <f>IF(D42&gt;E42,(E42*F42),(D42*F42))</f>
        <v>0</v>
      </c>
    </row>
    <row r="43" spans="1:7" ht="15" customHeight="1" x14ac:dyDescent="0.2">
      <c r="A43" s="59" t="s">
        <v>63</v>
      </c>
      <c r="B43" s="51" t="s">
        <v>17</v>
      </c>
      <c r="C43" s="51"/>
      <c r="D43" s="44"/>
      <c r="E43" s="29"/>
      <c r="F43" s="108">
        <v>4</v>
      </c>
      <c r="G43" s="28">
        <f t="shared" ref="G43:G48" si="1">(D43*F43)</f>
        <v>0</v>
      </c>
    </row>
    <row r="44" spans="1:7" ht="15" customHeight="1" x14ac:dyDescent="0.2">
      <c r="A44" s="59" t="s">
        <v>64</v>
      </c>
      <c r="B44" s="51" t="s">
        <v>31</v>
      </c>
      <c r="C44" s="51"/>
      <c r="D44" s="44"/>
      <c r="E44" s="29"/>
      <c r="F44" s="108">
        <v>1</v>
      </c>
      <c r="G44" s="28">
        <f t="shared" si="1"/>
        <v>0</v>
      </c>
    </row>
    <row r="45" spans="1:7" ht="15" customHeight="1" x14ac:dyDescent="0.2">
      <c r="A45" s="59" t="s">
        <v>65</v>
      </c>
      <c r="B45" s="51" t="s">
        <v>18</v>
      </c>
      <c r="C45" s="51"/>
      <c r="D45" s="44"/>
      <c r="E45" s="29"/>
      <c r="F45" s="108">
        <v>1.5</v>
      </c>
      <c r="G45" s="28">
        <f t="shared" si="1"/>
        <v>0</v>
      </c>
    </row>
    <row r="46" spans="1:7" ht="15" customHeight="1" x14ac:dyDescent="0.2">
      <c r="A46" s="59" t="s">
        <v>66</v>
      </c>
      <c r="B46" s="51" t="s">
        <v>19</v>
      </c>
      <c r="C46" s="51"/>
      <c r="D46" s="44"/>
      <c r="E46" s="29"/>
      <c r="F46" s="108">
        <v>8</v>
      </c>
      <c r="G46" s="28">
        <f t="shared" si="1"/>
        <v>0</v>
      </c>
    </row>
    <row r="47" spans="1:7" ht="15" customHeight="1" x14ac:dyDescent="0.2">
      <c r="A47" s="59" t="s">
        <v>67</v>
      </c>
      <c r="B47" s="51" t="s">
        <v>102</v>
      </c>
      <c r="C47" s="51"/>
      <c r="D47" s="44"/>
      <c r="E47" s="29"/>
      <c r="F47" s="108">
        <v>10</v>
      </c>
      <c r="G47" s="28">
        <f t="shared" si="1"/>
        <v>0</v>
      </c>
    </row>
    <row r="48" spans="1:7" ht="15" customHeight="1" x14ac:dyDescent="0.2">
      <c r="A48" s="59" t="s">
        <v>103</v>
      </c>
      <c r="B48" s="51" t="s">
        <v>101</v>
      </c>
      <c r="C48" s="51"/>
      <c r="D48" s="44"/>
      <c r="E48" s="29"/>
      <c r="F48" s="108">
        <v>3.5</v>
      </c>
      <c r="G48" s="28">
        <f t="shared" si="1"/>
        <v>0</v>
      </c>
    </row>
    <row r="49" spans="1:7" ht="15" customHeight="1" x14ac:dyDescent="0.2">
      <c r="A49" s="57" t="s">
        <v>111</v>
      </c>
      <c r="B49" s="51" t="s">
        <v>109</v>
      </c>
      <c r="C49" s="51"/>
      <c r="D49" s="44"/>
      <c r="E49" s="29">
        <v>3</v>
      </c>
      <c r="F49" s="108">
        <v>1</v>
      </c>
      <c r="G49" s="28">
        <f>IF(D49&gt;E49,(E49*F49),(D49*F49))</f>
        <v>0</v>
      </c>
    </row>
    <row r="50" spans="1:7" ht="15" customHeight="1" x14ac:dyDescent="0.25">
      <c r="A50" s="56" t="s">
        <v>68</v>
      </c>
      <c r="B50" s="50" t="s">
        <v>16</v>
      </c>
      <c r="C50" s="50"/>
      <c r="D50" s="87"/>
      <c r="E50" s="29"/>
      <c r="F50" s="108"/>
      <c r="G50" s="28"/>
    </row>
    <row r="51" spans="1:7" ht="15" customHeight="1" x14ac:dyDescent="0.2">
      <c r="A51" s="59" t="s">
        <v>69</v>
      </c>
      <c r="B51" s="51" t="s">
        <v>27</v>
      </c>
      <c r="C51" s="51"/>
      <c r="D51" s="44"/>
      <c r="E51" s="29">
        <v>10</v>
      </c>
      <c r="F51" s="108">
        <v>1.5</v>
      </c>
      <c r="G51" s="28">
        <f>IF(D51&gt;E51,(E51*F51),(D51*F51))</f>
        <v>0</v>
      </c>
    </row>
    <row r="52" spans="1:7" ht="15" customHeight="1" x14ac:dyDescent="0.2">
      <c r="A52" s="59" t="s">
        <v>70</v>
      </c>
      <c r="B52" s="51" t="s">
        <v>17</v>
      </c>
      <c r="C52" s="51"/>
      <c r="D52" s="44"/>
      <c r="E52" s="29"/>
      <c r="F52" s="108">
        <v>6</v>
      </c>
      <c r="G52" s="28">
        <f t="shared" ref="G52:G57" si="2">(D52*F52)</f>
        <v>0</v>
      </c>
    </row>
    <row r="53" spans="1:7" ht="15" customHeight="1" x14ac:dyDescent="0.2">
      <c r="A53" s="59" t="s">
        <v>71</v>
      </c>
      <c r="B53" s="51" t="s">
        <v>32</v>
      </c>
      <c r="C53" s="51"/>
      <c r="D53" s="44"/>
      <c r="E53" s="29"/>
      <c r="F53" s="108">
        <v>1.5</v>
      </c>
      <c r="G53" s="28">
        <f t="shared" si="2"/>
        <v>0</v>
      </c>
    </row>
    <row r="54" spans="1:7" ht="15" customHeight="1" x14ac:dyDescent="0.2">
      <c r="A54" s="59" t="s">
        <v>72</v>
      </c>
      <c r="B54" s="51" t="s">
        <v>18</v>
      </c>
      <c r="C54" s="51"/>
      <c r="D54" s="44"/>
      <c r="E54" s="29"/>
      <c r="F54" s="108">
        <v>2</v>
      </c>
      <c r="G54" s="28">
        <f t="shared" si="2"/>
        <v>0</v>
      </c>
    </row>
    <row r="55" spans="1:7" ht="15" customHeight="1" x14ac:dyDescent="0.2">
      <c r="A55" s="59" t="s">
        <v>73</v>
      </c>
      <c r="B55" s="51" t="s">
        <v>19</v>
      </c>
      <c r="C55" s="51"/>
      <c r="D55" s="44"/>
      <c r="E55" s="29"/>
      <c r="F55" s="108">
        <v>10</v>
      </c>
      <c r="G55" s="28">
        <f t="shared" si="2"/>
        <v>0</v>
      </c>
    </row>
    <row r="56" spans="1:7" ht="15" customHeight="1" x14ac:dyDescent="0.2">
      <c r="A56" s="59" t="s">
        <v>74</v>
      </c>
      <c r="B56" s="51" t="s">
        <v>102</v>
      </c>
      <c r="C56" s="51"/>
      <c r="D56" s="44"/>
      <c r="E56" s="29"/>
      <c r="F56" s="108">
        <v>12</v>
      </c>
      <c r="G56" s="28">
        <f t="shared" si="2"/>
        <v>0</v>
      </c>
    </row>
    <row r="57" spans="1:7" ht="15" customHeight="1" x14ac:dyDescent="0.2">
      <c r="A57" s="59" t="s">
        <v>104</v>
      </c>
      <c r="B57" s="51" t="s">
        <v>101</v>
      </c>
      <c r="C57" s="51"/>
      <c r="D57" s="44"/>
      <c r="E57" s="29"/>
      <c r="F57" s="108">
        <v>4</v>
      </c>
      <c r="G57" s="28">
        <f t="shared" si="2"/>
        <v>0</v>
      </c>
    </row>
    <row r="58" spans="1:7" ht="15" customHeight="1" x14ac:dyDescent="0.2">
      <c r="A58" s="57" t="s">
        <v>112</v>
      </c>
      <c r="B58" s="51" t="s">
        <v>109</v>
      </c>
      <c r="C58" s="51"/>
      <c r="D58" s="44"/>
      <c r="E58" s="29">
        <v>3</v>
      </c>
      <c r="F58" s="108">
        <v>1.5</v>
      </c>
      <c r="G58" s="28">
        <f>IF(D58&gt;E58,(E58*F58),(D58*F58))</f>
        <v>0</v>
      </c>
    </row>
    <row r="59" spans="1:7" ht="15" customHeight="1" x14ac:dyDescent="0.25">
      <c r="A59" s="56" t="s">
        <v>75</v>
      </c>
      <c r="B59" s="50" t="s">
        <v>46</v>
      </c>
      <c r="C59" s="51"/>
      <c r="D59" s="87"/>
      <c r="E59" s="29"/>
      <c r="F59" s="108"/>
      <c r="G59" s="28"/>
    </row>
    <row r="60" spans="1:7" ht="15" customHeight="1" x14ac:dyDescent="0.2">
      <c r="A60" s="59" t="s">
        <v>76</v>
      </c>
      <c r="B60" s="51" t="s">
        <v>34</v>
      </c>
      <c r="C60" s="51"/>
      <c r="D60" s="44"/>
      <c r="E60" s="29">
        <v>3</v>
      </c>
      <c r="F60" s="108">
        <v>0.5</v>
      </c>
      <c r="G60" s="28">
        <f>IF(D60&gt;E60,(E60*F60),(D60*F60))</f>
        <v>0</v>
      </c>
    </row>
    <row r="61" spans="1:7" ht="15" customHeight="1" x14ac:dyDescent="0.2">
      <c r="A61" s="57" t="s">
        <v>113</v>
      </c>
      <c r="B61" s="51" t="s">
        <v>33</v>
      </c>
      <c r="C61" s="51"/>
      <c r="D61" s="44"/>
      <c r="E61" s="29">
        <v>3</v>
      </c>
      <c r="F61" s="108">
        <v>0.25</v>
      </c>
      <c r="G61" s="28">
        <f>(D61*F61)</f>
        <v>0</v>
      </c>
    </row>
    <row r="62" spans="1:7" ht="31.5" customHeight="1" x14ac:dyDescent="0.25">
      <c r="A62" s="81" t="s">
        <v>77</v>
      </c>
      <c r="B62" s="136" t="s">
        <v>44</v>
      </c>
      <c r="C62" s="136"/>
      <c r="D62" s="91"/>
      <c r="E62" s="80"/>
      <c r="F62" s="108"/>
      <c r="G62" s="28"/>
    </row>
    <row r="63" spans="1:7" ht="15" customHeight="1" x14ac:dyDescent="0.2">
      <c r="A63" s="2" t="s">
        <v>87</v>
      </c>
      <c r="B63" s="2" t="s">
        <v>45</v>
      </c>
      <c r="C63" s="2"/>
      <c r="D63" s="92"/>
      <c r="E63" s="2"/>
      <c r="F63" s="106">
        <v>4.0000000000000001E-3</v>
      </c>
      <c r="G63" s="31">
        <f>(D63*F63)</f>
        <v>0</v>
      </c>
    </row>
    <row r="64" spans="1:7" ht="15" customHeight="1" x14ac:dyDescent="0.25">
      <c r="A64" s="117" t="s">
        <v>121</v>
      </c>
      <c r="B64" s="60"/>
      <c r="C64" s="60"/>
      <c r="D64" s="93"/>
      <c r="E64" s="61"/>
      <c r="F64" s="111"/>
      <c r="G64" s="62"/>
    </row>
    <row r="65" spans="1:7" ht="15" customHeight="1" x14ac:dyDescent="0.25">
      <c r="A65" s="74" t="s">
        <v>25</v>
      </c>
      <c r="B65" s="78" t="s">
        <v>89</v>
      </c>
      <c r="C65" s="75"/>
      <c r="D65" s="94"/>
      <c r="E65" s="76"/>
      <c r="F65" s="112"/>
      <c r="G65" s="77"/>
    </row>
    <row r="66" spans="1:7" ht="15" customHeight="1" x14ac:dyDescent="0.2">
      <c r="A66" s="59" t="s">
        <v>90</v>
      </c>
      <c r="B66" s="51" t="s">
        <v>129</v>
      </c>
      <c r="C66" s="51"/>
      <c r="D66" s="44"/>
      <c r="E66" s="29"/>
      <c r="F66" s="108">
        <v>100</v>
      </c>
      <c r="G66" s="28">
        <f>(D66*F66)</f>
        <v>0</v>
      </c>
    </row>
    <row r="67" spans="1:7" ht="15" customHeight="1" x14ac:dyDescent="0.2">
      <c r="A67" s="59" t="s">
        <v>95</v>
      </c>
      <c r="B67" s="51" t="s">
        <v>130</v>
      </c>
      <c r="C67" s="51"/>
      <c r="D67" s="44"/>
      <c r="E67" s="29"/>
      <c r="F67" s="108">
        <v>85</v>
      </c>
      <c r="G67" s="28">
        <f>(D67*F67)</f>
        <v>0</v>
      </c>
    </row>
    <row r="68" spans="1:7" ht="15" customHeight="1" x14ac:dyDescent="0.2">
      <c r="A68" s="59" t="s">
        <v>91</v>
      </c>
      <c r="B68" s="51" t="s">
        <v>131</v>
      </c>
      <c r="C68" s="51"/>
      <c r="D68" s="44"/>
      <c r="E68" s="29"/>
      <c r="F68" s="108">
        <v>70</v>
      </c>
      <c r="G68" s="28"/>
    </row>
    <row r="69" spans="1:7" ht="15" customHeight="1" x14ac:dyDescent="0.2">
      <c r="A69" s="59" t="s">
        <v>92</v>
      </c>
      <c r="B69" s="51" t="s">
        <v>132</v>
      </c>
      <c r="C69" s="51"/>
      <c r="D69" s="44"/>
      <c r="E69" s="29"/>
      <c r="F69" s="108">
        <v>55</v>
      </c>
      <c r="G69" s="28"/>
    </row>
    <row r="70" spans="1:7" ht="15" customHeight="1" x14ac:dyDescent="0.2">
      <c r="A70" s="57" t="s">
        <v>93</v>
      </c>
      <c r="B70" s="51" t="s">
        <v>137</v>
      </c>
      <c r="C70" s="51"/>
      <c r="D70" s="44"/>
      <c r="E70" s="29"/>
      <c r="F70" s="108">
        <v>40</v>
      </c>
      <c r="G70" s="28"/>
    </row>
    <row r="71" spans="1:7" ht="15" customHeight="1" x14ac:dyDescent="0.2">
      <c r="A71" s="2" t="s">
        <v>133</v>
      </c>
      <c r="B71" s="51" t="s">
        <v>138</v>
      </c>
      <c r="C71" s="2"/>
      <c r="D71" s="44"/>
      <c r="E71" s="29"/>
      <c r="F71" s="108">
        <v>25</v>
      </c>
      <c r="G71" s="28">
        <f>(D71*F71)</f>
        <v>0</v>
      </c>
    </row>
    <row r="72" spans="1:7" ht="15" customHeight="1" x14ac:dyDescent="0.2">
      <c r="A72" s="2" t="s">
        <v>134</v>
      </c>
      <c r="B72" s="51" t="s">
        <v>139</v>
      </c>
      <c r="C72" s="2"/>
      <c r="D72" s="44"/>
      <c r="E72" s="29"/>
      <c r="F72" s="108">
        <v>10</v>
      </c>
      <c r="G72" s="28">
        <f>(D72*F72)</f>
        <v>0</v>
      </c>
    </row>
    <row r="73" spans="1:7" ht="15" customHeight="1" x14ac:dyDescent="0.2">
      <c r="A73" s="119" t="s">
        <v>135</v>
      </c>
      <c r="B73" s="51" t="s">
        <v>136</v>
      </c>
      <c r="C73" s="54"/>
      <c r="D73" s="45"/>
      <c r="E73" s="32">
        <v>2</v>
      </c>
      <c r="F73" s="110">
        <v>5</v>
      </c>
      <c r="G73" s="31">
        <f>(D73*F73)</f>
        <v>0</v>
      </c>
    </row>
    <row r="74" spans="1:7" ht="15" customHeight="1" x14ac:dyDescent="0.25">
      <c r="A74" s="74" t="s">
        <v>26</v>
      </c>
      <c r="B74" s="120" t="s">
        <v>140</v>
      </c>
      <c r="C74" s="75"/>
      <c r="D74" s="94"/>
      <c r="E74" s="76"/>
      <c r="F74" s="112"/>
      <c r="G74" s="77"/>
    </row>
    <row r="75" spans="1:7" ht="15" customHeight="1" x14ac:dyDescent="0.2">
      <c r="A75" s="59" t="s">
        <v>94</v>
      </c>
      <c r="B75" s="51" t="s">
        <v>129</v>
      </c>
      <c r="C75" s="51"/>
      <c r="D75" s="44"/>
      <c r="E75" s="29"/>
      <c r="F75" s="108">
        <v>50</v>
      </c>
      <c r="G75" s="28">
        <f t="shared" ref="G75:G82" si="3">(D75*F75)</f>
        <v>0</v>
      </c>
    </row>
    <row r="76" spans="1:7" ht="15" customHeight="1" x14ac:dyDescent="0.2">
      <c r="A76" s="59" t="s">
        <v>96</v>
      </c>
      <c r="B76" s="51" t="s">
        <v>130</v>
      </c>
      <c r="C76" s="51"/>
      <c r="D76" s="44"/>
      <c r="E76" s="29"/>
      <c r="F76" s="108">
        <v>40</v>
      </c>
      <c r="G76" s="28">
        <f t="shared" si="3"/>
        <v>0</v>
      </c>
    </row>
    <row r="77" spans="1:7" ht="15" customHeight="1" x14ac:dyDescent="0.2">
      <c r="A77" s="59" t="s">
        <v>97</v>
      </c>
      <c r="B77" s="51" t="s">
        <v>131</v>
      </c>
      <c r="C77" s="51"/>
      <c r="D77" s="44"/>
      <c r="E77" s="29"/>
      <c r="F77" s="108">
        <v>30</v>
      </c>
      <c r="G77" s="28">
        <f t="shared" si="3"/>
        <v>0</v>
      </c>
    </row>
    <row r="78" spans="1:7" ht="15" customHeight="1" x14ac:dyDescent="0.2">
      <c r="A78" s="59" t="s">
        <v>98</v>
      </c>
      <c r="B78" s="51" t="s">
        <v>132</v>
      </c>
      <c r="C78" s="51"/>
      <c r="D78" s="44"/>
      <c r="E78" s="29"/>
      <c r="F78" s="108">
        <v>20</v>
      </c>
      <c r="G78" s="28">
        <f t="shared" si="3"/>
        <v>0</v>
      </c>
    </row>
    <row r="79" spans="1:7" ht="15" customHeight="1" x14ac:dyDescent="0.2">
      <c r="A79" s="59" t="s">
        <v>99</v>
      </c>
      <c r="B79" s="51" t="s">
        <v>137</v>
      </c>
      <c r="C79" s="51"/>
      <c r="D79" s="44"/>
      <c r="E79" s="29"/>
      <c r="F79" s="108">
        <v>15</v>
      </c>
      <c r="G79" s="28">
        <f t="shared" si="3"/>
        <v>0</v>
      </c>
    </row>
    <row r="80" spans="1:7" ht="16.5" customHeight="1" x14ac:dyDescent="0.2">
      <c r="A80" s="59" t="s">
        <v>141</v>
      </c>
      <c r="B80" s="51" t="s">
        <v>138</v>
      </c>
      <c r="C80" s="51"/>
      <c r="D80" s="44"/>
      <c r="E80" s="29"/>
      <c r="F80" s="108">
        <v>10</v>
      </c>
      <c r="G80" s="28">
        <f t="shared" si="3"/>
        <v>0</v>
      </c>
    </row>
    <row r="81" spans="1:7" s="63" customFormat="1" ht="15" customHeight="1" x14ac:dyDescent="0.2">
      <c r="A81" s="59" t="s">
        <v>142</v>
      </c>
      <c r="B81" s="51" t="s">
        <v>139</v>
      </c>
      <c r="C81" s="51"/>
      <c r="D81" s="44"/>
      <c r="E81" s="29"/>
      <c r="F81" s="108">
        <v>5</v>
      </c>
      <c r="G81" s="28">
        <f t="shared" si="3"/>
        <v>0</v>
      </c>
    </row>
    <row r="82" spans="1:7" ht="15" customHeight="1" x14ac:dyDescent="0.2">
      <c r="A82" s="59" t="s">
        <v>143</v>
      </c>
      <c r="B82" s="51" t="s">
        <v>136</v>
      </c>
      <c r="C82" s="54"/>
      <c r="D82" s="45"/>
      <c r="E82" s="32">
        <v>2</v>
      </c>
      <c r="F82" s="110">
        <v>2</v>
      </c>
      <c r="G82" s="31">
        <f t="shared" si="3"/>
        <v>0</v>
      </c>
    </row>
    <row r="83" spans="1:7" ht="6.75" customHeight="1" x14ac:dyDescent="0.2">
      <c r="A83" s="57"/>
      <c r="B83" s="51"/>
      <c r="C83" s="51"/>
      <c r="D83" s="44"/>
      <c r="E83" s="29"/>
      <c r="F83" s="108"/>
      <c r="G83" s="28"/>
    </row>
    <row r="84" spans="1:7" ht="15" customHeight="1" x14ac:dyDescent="0.25">
      <c r="A84" s="118" t="s">
        <v>122</v>
      </c>
      <c r="B84" s="55"/>
      <c r="C84" s="55"/>
      <c r="D84" s="46"/>
      <c r="E84" s="36">
        <v>10</v>
      </c>
      <c r="F84" s="113">
        <v>2</v>
      </c>
      <c r="G84" s="35">
        <f>IF(D84&gt;E84,(E84*F84),(D84*F84))</f>
        <v>0</v>
      </c>
    </row>
    <row r="85" spans="1:7" ht="7.5" customHeight="1" x14ac:dyDescent="0.2">
      <c r="A85" s="57"/>
      <c r="B85" s="51"/>
      <c r="C85" s="51"/>
      <c r="D85" s="44"/>
      <c r="E85" s="29"/>
      <c r="F85" s="108"/>
      <c r="G85" s="28"/>
    </row>
    <row r="86" spans="1:7" ht="15" customHeight="1" x14ac:dyDescent="0.25">
      <c r="A86" s="58" t="s">
        <v>78</v>
      </c>
      <c r="B86" s="58"/>
      <c r="C86" s="58"/>
      <c r="D86" s="95"/>
      <c r="E86" s="72"/>
      <c r="F86" s="109"/>
      <c r="G86" s="38"/>
    </row>
    <row r="87" spans="1:7" ht="15" customHeight="1" x14ac:dyDescent="0.2">
      <c r="A87" s="66" t="s">
        <v>79</v>
      </c>
      <c r="B87" s="10" t="s">
        <v>22</v>
      </c>
      <c r="D87" s="44"/>
      <c r="E87" s="29">
        <v>12</v>
      </c>
      <c r="F87" s="108">
        <v>1</v>
      </c>
      <c r="G87" s="28">
        <f>IF(D87&gt;E87,(E87*F87),(D87*F87))</f>
        <v>0</v>
      </c>
    </row>
    <row r="88" spans="1:7" ht="15" customHeight="1" x14ac:dyDescent="0.2">
      <c r="A88" s="69" t="s">
        <v>80</v>
      </c>
      <c r="B88" s="25" t="s">
        <v>23</v>
      </c>
      <c r="C88" s="25"/>
      <c r="D88" s="45"/>
      <c r="E88" s="32">
        <v>24</v>
      </c>
      <c r="F88" s="110">
        <v>1</v>
      </c>
      <c r="G88" s="31">
        <f>IF(D88&gt;E88,(E88*F88),(D88*F88))</f>
        <v>0</v>
      </c>
    </row>
    <row r="89" spans="1:7" ht="17.25" customHeight="1" x14ac:dyDescent="0.25">
      <c r="A89" s="131" t="s">
        <v>115</v>
      </c>
      <c r="B89" s="132"/>
      <c r="C89" s="132"/>
      <c r="D89" s="46"/>
      <c r="E89" s="36"/>
      <c r="F89" s="113">
        <v>10</v>
      </c>
      <c r="G89" s="35">
        <f>(D89*F89)</f>
        <v>0</v>
      </c>
    </row>
    <row r="90" spans="1:7" ht="15.75" x14ac:dyDescent="0.25">
      <c r="A90" s="133" t="s">
        <v>81</v>
      </c>
      <c r="B90" s="134"/>
      <c r="C90" s="134"/>
      <c r="D90" s="44"/>
      <c r="E90" s="30"/>
      <c r="F90" s="108"/>
      <c r="G90" s="39"/>
    </row>
    <row r="91" spans="1:7" ht="15" x14ac:dyDescent="0.2">
      <c r="A91" s="2" t="s">
        <v>82</v>
      </c>
      <c r="B91" s="2" t="s">
        <v>114</v>
      </c>
      <c r="C91" s="2"/>
      <c r="D91" s="92"/>
      <c r="E91" s="2"/>
      <c r="F91" s="106">
        <v>3</v>
      </c>
      <c r="G91" s="28">
        <f>(D91*F91)</f>
        <v>0</v>
      </c>
    </row>
    <row r="92" spans="1:7" ht="33.75" customHeight="1" x14ac:dyDescent="0.2">
      <c r="A92" s="66" t="s">
        <v>83</v>
      </c>
      <c r="B92" s="129" t="s">
        <v>126</v>
      </c>
      <c r="C92" s="130"/>
      <c r="D92" s="44"/>
      <c r="E92" s="30"/>
      <c r="F92" s="108">
        <v>5</v>
      </c>
      <c r="G92" s="28">
        <f t="shared" ref="G92:G93" si="4">(D92*F92)</f>
        <v>0</v>
      </c>
    </row>
    <row r="93" spans="1:7" ht="35.25" customHeight="1" x14ac:dyDescent="0.2">
      <c r="A93" s="66" t="s">
        <v>84</v>
      </c>
      <c r="B93" s="129" t="s">
        <v>106</v>
      </c>
      <c r="C93" s="130"/>
      <c r="D93" s="44"/>
      <c r="E93" s="30"/>
      <c r="F93" s="108">
        <v>10</v>
      </c>
      <c r="G93" s="28">
        <f t="shared" si="4"/>
        <v>0</v>
      </c>
    </row>
    <row r="94" spans="1:7" ht="9" customHeight="1" x14ac:dyDescent="0.2">
      <c r="A94" s="57"/>
      <c r="B94" s="51"/>
      <c r="C94" s="51"/>
      <c r="D94" s="44"/>
      <c r="E94" s="29"/>
      <c r="F94" s="108"/>
      <c r="G94" s="28"/>
    </row>
    <row r="95" spans="1:7" s="70" customFormat="1" ht="15.75" x14ac:dyDescent="0.25">
      <c r="A95" s="125" t="s">
        <v>107</v>
      </c>
      <c r="B95" s="125"/>
      <c r="C95" s="125"/>
      <c r="D95" s="96"/>
      <c r="F95" s="107"/>
    </row>
    <row r="96" spans="1:7" ht="15.75" x14ac:dyDescent="0.25">
      <c r="A96" s="71" t="s">
        <v>39</v>
      </c>
      <c r="B96" s="71" t="s">
        <v>51</v>
      </c>
      <c r="C96" s="70"/>
      <c r="D96" s="96"/>
      <c r="E96" s="70"/>
      <c r="F96" s="114"/>
      <c r="G96" s="70"/>
    </row>
    <row r="97" spans="1:7" ht="15" x14ac:dyDescent="0.2">
      <c r="A97" s="2"/>
      <c r="B97" s="2" t="s">
        <v>47</v>
      </c>
      <c r="C97" s="2"/>
      <c r="D97" s="92"/>
      <c r="E97" s="2"/>
      <c r="F97" s="106">
        <v>21</v>
      </c>
      <c r="G97" s="28">
        <f>(D97*F97)</f>
        <v>0</v>
      </c>
    </row>
    <row r="98" spans="1:7" ht="15" x14ac:dyDescent="0.2">
      <c r="A98" s="2"/>
      <c r="B98" s="2" t="s">
        <v>48</v>
      </c>
      <c r="C98" s="2"/>
      <c r="D98" s="92"/>
      <c r="E98" s="2"/>
      <c r="F98" s="106">
        <v>10</v>
      </c>
      <c r="G98" s="28">
        <f t="shared" ref="G98:G105" si="5">(D98*F98)</f>
        <v>0</v>
      </c>
    </row>
    <row r="99" spans="1:7" ht="15" x14ac:dyDescent="0.2">
      <c r="A99" s="2"/>
      <c r="B99" s="2" t="s">
        <v>49</v>
      </c>
      <c r="C99" s="2"/>
      <c r="D99" s="92"/>
      <c r="E99" s="2"/>
      <c r="F99" s="106">
        <v>7</v>
      </c>
      <c r="G99" s="28">
        <f t="shared" si="5"/>
        <v>0</v>
      </c>
    </row>
    <row r="100" spans="1:7" ht="15" x14ac:dyDescent="0.2">
      <c r="A100" s="2"/>
      <c r="B100" s="2" t="s">
        <v>50</v>
      </c>
      <c r="C100" s="2"/>
      <c r="D100" s="92"/>
      <c r="E100" s="2"/>
      <c r="F100" s="106">
        <v>3.5</v>
      </c>
      <c r="G100" s="28">
        <f t="shared" si="5"/>
        <v>0</v>
      </c>
    </row>
    <row r="101" spans="1:7" ht="12.75" customHeight="1" x14ac:dyDescent="0.25">
      <c r="A101" s="68" t="s">
        <v>43</v>
      </c>
      <c r="B101" s="68" t="s">
        <v>52</v>
      </c>
      <c r="C101" s="2"/>
      <c r="D101" s="92"/>
      <c r="E101" s="2"/>
      <c r="F101" s="115"/>
      <c r="G101" s="2"/>
    </row>
    <row r="102" spans="1:7" ht="12.75" customHeight="1" x14ac:dyDescent="0.2">
      <c r="A102" s="2"/>
      <c r="B102" s="2" t="s">
        <v>47</v>
      </c>
      <c r="C102" s="2"/>
      <c r="D102" s="92"/>
      <c r="E102" s="2"/>
      <c r="F102" s="106">
        <v>10</v>
      </c>
      <c r="G102" s="28">
        <f>(D102*F102)</f>
        <v>0</v>
      </c>
    </row>
    <row r="103" spans="1:7" ht="12.75" customHeight="1" x14ac:dyDescent="0.2">
      <c r="A103" s="2"/>
      <c r="B103" s="2" t="s">
        <v>48</v>
      </c>
      <c r="C103" s="2"/>
      <c r="D103" s="92"/>
      <c r="E103" s="2"/>
      <c r="F103" s="106">
        <v>7</v>
      </c>
      <c r="G103" s="28">
        <f>(D103*F103)</f>
        <v>0</v>
      </c>
    </row>
    <row r="104" spans="1:7" ht="12.75" customHeight="1" x14ac:dyDescent="0.2">
      <c r="A104" s="2"/>
      <c r="B104" s="2" t="s">
        <v>49</v>
      </c>
      <c r="C104" s="2"/>
      <c r="D104" s="92"/>
      <c r="E104" s="2"/>
      <c r="F104" s="106">
        <v>3.5</v>
      </c>
      <c r="G104" s="28">
        <f t="shared" si="5"/>
        <v>0</v>
      </c>
    </row>
    <row r="105" spans="1:7" ht="16.5" customHeight="1" x14ac:dyDescent="0.2">
      <c r="A105" s="2"/>
      <c r="B105" s="2" t="s">
        <v>50</v>
      </c>
      <c r="C105" s="2"/>
      <c r="D105" s="92"/>
      <c r="E105" s="2"/>
      <c r="F105" s="106">
        <v>0.5</v>
      </c>
      <c r="G105" s="31">
        <f t="shared" si="5"/>
        <v>0</v>
      </c>
    </row>
    <row r="106" spans="1:7" ht="18" customHeight="1" x14ac:dyDescent="0.25">
      <c r="A106" s="68" t="s">
        <v>125</v>
      </c>
      <c r="B106" s="2"/>
      <c r="C106" s="2"/>
      <c r="D106" s="92"/>
      <c r="E106" s="2"/>
      <c r="F106" s="2"/>
      <c r="G106" s="2"/>
    </row>
    <row r="107" spans="1:7" ht="18" customHeight="1" x14ac:dyDescent="0.2">
      <c r="A107" s="10" t="s">
        <v>127</v>
      </c>
      <c r="D107" s="92"/>
      <c r="E107" s="2">
        <v>1</v>
      </c>
      <c r="F107" s="106">
        <v>3</v>
      </c>
      <c r="G107" s="31">
        <f>(D105*F107)</f>
        <v>0</v>
      </c>
    </row>
    <row r="108" spans="1:7" ht="18" customHeight="1" x14ac:dyDescent="0.2">
      <c r="A108" s="10" t="s">
        <v>124</v>
      </c>
      <c r="D108" s="92"/>
      <c r="E108" s="2">
        <v>1</v>
      </c>
      <c r="F108" s="106">
        <v>3</v>
      </c>
      <c r="G108" s="31">
        <f>(D106*F108)</f>
        <v>0</v>
      </c>
    </row>
    <row r="109" spans="1:7" ht="18" customHeight="1" x14ac:dyDescent="0.25">
      <c r="A109" s="27" t="s">
        <v>2</v>
      </c>
      <c r="B109" s="26"/>
      <c r="C109" s="26"/>
      <c r="D109" s="16"/>
      <c r="E109" s="37"/>
      <c r="F109" s="113"/>
      <c r="G109" s="73">
        <f>SUM(G13:G108)</f>
        <v>0</v>
      </c>
    </row>
  </sheetData>
  <sheetProtection selectLockedCells="1"/>
  <protectedRanges>
    <protectedRange password="87C0" sqref="A109:C109 A12:A71 B83:C106 B12:C69 C70:C71 C73:C82 B70:B82 A73:A106" name="Intervalo2"/>
    <protectedRange password="87C0" sqref="E13:G105 E107:G109" name="Intervalo1"/>
  </protectedRanges>
  <mergeCells count="11">
    <mergeCell ref="A2:G2"/>
    <mergeCell ref="A3:XFD3"/>
    <mergeCell ref="A95:C95"/>
    <mergeCell ref="A4:G4"/>
    <mergeCell ref="B7:G7"/>
    <mergeCell ref="B92:C92"/>
    <mergeCell ref="B93:C93"/>
    <mergeCell ref="A89:C89"/>
    <mergeCell ref="A90:C90"/>
    <mergeCell ref="B6:C6"/>
    <mergeCell ref="B62:C62"/>
  </mergeCells>
  <pageMargins left="0.78740157499999996" right="0.78740157499999996" top="0.984251969" bottom="0.984251969" header="0.5" footer="0.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Civet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 Cianimal FAMEZ UFMS</dc:creator>
  <cp:lastModifiedBy>Fernando Diogo Patez</cp:lastModifiedBy>
  <cp:lastPrinted>2017-03-28T17:46:30Z</cp:lastPrinted>
  <dcterms:created xsi:type="dcterms:W3CDTF">2010-03-03T19:28:20Z</dcterms:created>
  <dcterms:modified xsi:type="dcterms:W3CDTF">2019-10-07T14:16:13Z</dcterms:modified>
</cp:coreProperties>
</file>